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media/image29.jpg" ContentType="image/p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media/image63.jpg" ContentType="image/png"/>
  <Override PartName="/xl/media/image65.jpg" ContentType="image/png"/>
  <Override PartName="/xl/media/image74.jpg" ContentType="image/png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media/image138.jpg" ContentType="image/png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9KvOB66S5molCKzUD4Fyj7U1WaeRGt4CrxghxbM2wbfhWGabRRol/hEZnlZGiSzyVIYQN987fHFw2bnUpiXo6g==" workbookSaltValue="dq4xLHBpMhmCsCEE6JdE5g==" workbookSpinCount="100000" lockStructure="1"/>
  <bookViews>
    <workbookView xWindow="0" yWindow="0" windowWidth="22260" windowHeight="12648" firstSheet="33" activeTab="35"/>
  </bookViews>
  <sheets>
    <sheet name="Obsah" sheetId="1" r:id="rId1"/>
    <sheet name="1 MŠ Benecko" sheetId="2" r:id="rId2"/>
    <sheet name="2 MŠ Jilemnice" sheetId="3" r:id="rId3"/>
    <sheet name="3 MŠ Kruh" sheetId="5" r:id="rId4"/>
    <sheet name="4 MŠ L.Olešnice" sheetId="6" r:id="rId5"/>
    <sheet name="5 MŠ Poniklá" sheetId="7" r:id="rId6"/>
    <sheet name="6 MŠ Dolní Rokytnice" sheetId="8" r:id="rId7"/>
    <sheet name="7 MŠ Horní Rokytnice" sheetId="9" r:id="rId8"/>
    <sheet name="8 MŠ Víchová n.J." sheetId="10" r:id="rId9"/>
    <sheet name="9 ZŠ Benecko" sheetId="11" r:id="rId10"/>
    <sheet name="10 MŠ Martinice" sheetId="12" r:id="rId11"/>
    <sheet name="11 ZŠ Martinice" sheetId="13" r:id="rId12"/>
    <sheet name="12 MŠ Mříčná" sheetId="14" r:id="rId13"/>
    <sheet name="13 ZŠ Mříčná" sheetId="15" r:id="rId14"/>
    <sheet name="14 ZŠ Víchová n.J." sheetId="4" r:id="rId15"/>
    <sheet name="15 MŠ Vítkovice" sheetId="16" r:id="rId16"/>
    <sheet name="16 ZŠ Vítkovice" sheetId="17" r:id="rId17"/>
    <sheet name="17 MŠ Horní Brannná" sheetId="18" r:id="rId18"/>
    <sheet name="18 ZŠ Horní Branná" sheetId="19" r:id="rId19"/>
    <sheet name="19 MŠ Jablonec n. J." sheetId="20" r:id="rId20"/>
    <sheet name="20 ZŠ Jablonec n. J." sheetId="21" r:id="rId21"/>
    <sheet name="21 ZUŠ Jablonec n. J." sheetId="22" r:id="rId22"/>
    <sheet name="22 ZŠ J. Harracha, Jilemnice" sheetId="23" r:id="rId23"/>
    <sheet name="23 ZŠ Komenského 288, Jilemnice" sheetId="24" r:id="rId24"/>
    <sheet name="24 ZŠ Poniklá" sheetId="25" r:id="rId25"/>
    <sheet name="25 ZŠ Rokytnice n. J." sheetId="26" r:id="rId26"/>
    <sheet name="26 MŠ Roztoky u Jilemnice" sheetId="27" r:id="rId27"/>
    <sheet name="27 ZŠ Roztoky u Jilemnice" sheetId="28" r:id="rId28"/>
    <sheet name="28 MŠ Studenec" sheetId="29" r:id="rId29"/>
    <sheet name="29 ZŠ Studenec" sheetId="30" r:id="rId30"/>
    <sheet name="30 ZŠ Čistá u Horek" sheetId="31" r:id="rId31"/>
    <sheet name="31 ZŠ Komenského 103, Jilemnice" sheetId="32" r:id="rId32"/>
    <sheet name="32 ZUŠ Jilemnice" sheetId="33" r:id="rId33"/>
    <sheet name="33 ZŠ Na horu" sheetId="34" r:id="rId34"/>
    <sheet name="34 MŠ Vysoké n. J." sheetId="35" r:id="rId35"/>
    <sheet name="35 ZŠ Vysoké n. J." sheetId="36" r:id="rId36"/>
  </sheets>
  <externalReferences>
    <externalReference r:id="rId3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6" l="1"/>
  <c r="F32" i="19" l="1"/>
  <c r="E10" i="12" l="1"/>
  <c r="F16" i="7" l="1"/>
  <c r="E10" i="10"/>
  <c r="E10" i="36" l="1"/>
  <c r="F29" i="36"/>
  <c r="E7" i="36" l="1"/>
  <c r="E10" i="35"/>
  <c r="F16" i="35"/>
  <c r="E7" i="35" l="1"/>
  <c r="F17" i="33"/>
  <c r="F20" i="34" l="1"/>
  <c r="E10" i="32" l="1"/>
  <c r="F14" i="32"/>
  <c r="E7" i="32"/>
  <c r="E10" i="31"/>
  <c r="F31" i="31"/>
  <c r="E7" i="31" l="1"/>
  <c r="E8" i="30"/>
  <c r="E10" i="30"/>
  <c r="F16" i="30"/>
  <c r="E10" i="29"/>
  <c r="F17" i="29"/>
  <c r="E8" i="29" l="1"/>
  <c r="E8" i="28"/>
  <c r="F15" i="28"/>
  <c r="F15" i="27"/>
  <c r="E8" i="27" l="1"/>
  <c r="E10" i="26"/>
  <c r="E8" i="26" l="1"/>
  <c r="E7" i="26"/>
  <c r="E10" i="25"/>
  <c r="F25" i="25"/>
  <c r="E7" i="25" l="1"/>
  <c r="E10" i="24"/>
  <c r="F21" i="24"/>
  <c r="E7" i="24" l="1"/>
  <c r="F19" i="23"/>
  <c r="E8" i="23" l="1"/>
  <c r="E7" i="23"/>
  <c r="F16" i="22" l="1"/>
  <c r="E10" i="22"/>
  <c r="F17" i="21"/>
  <c r="E10" i="21"/>
  <c r="E10" i="20"/>
  <c r="F18" i="20"/>
  <c r="E8" i="20" l="1"/>
  <c r="E10" i="19"/>
  <c r="E10" i="18"/>
  <c r="F27" i="18"/>
  <c r="E10" i="34" l="1"/>
  <c r="E10" i="33"/>
  <c r="E10" i="28"/>
  <c r="E10" i="27"/>
  <c r="E10" i="23"/>
  <c r="F15" i="17" l="1"/>
  <c r="E10" i="17"/>
  <c r="F15" i="16"/>
  <c r="F27" i="4" l="1"/>
  <c r="E7" i="4"/>
  <c r="F27" i="15"/>
  <c r="E10" i="15"/>
  <c r="F21" i="14"/>
  <c r="E10" i="13" l="1"/>
  <c r="F28" i="13"/>
  <c r="E8" i="13"/>
  <c r="F17" i="12"/>
  <c r="E8" i="12" l="1"/>
  <c r="F19" i="11"/>
  <c r="E7" i="11" l="1"/>
  <c r="F20" i="10"/>
  <c r="E7" i="10" l="1"/>
  <c r="F21" i="9"/>
  <c r="E7" i="9" l="1"/>
  <c r="F17" i="8"/>
  <c r="E7" i="8" l="1"/>
  <c r="E7" i="7" l="1"/>
  <c r="E10" i="6"/>
  <c r="F16" i="6"/>
  <c r="E7" i="6" l="1"/>
  <c r="F14" i="5"/>
  <c r="E7" i="5" l="1"/>
  <c r="E10" i="3"/>
  <c r="E10" i="16" l="1"/>
  <c r="E10" i="4"/>
  <c r="E10" i="14"/>
  <c r="E10" i="11"/>
  <c r="E10" i="8"/>
  <c r="E10" i="7"/>
  <c r="E10" i="5"/>
  <c r="F14" i="3"/>
  <c r="E7" i="3" l="1"/>
  <c r="F17" i="2" l="1"/>
  <c r="E10" i="2" l="1"/>
</calcChain>
</file>

<file path=xl/sharedStrings.xml><?xml version="1.0" encoding="utf-8"?>
<sst xmlns="http://schemas.openxmlformats.org/spreadsheetml/2006/main" count="966" uniqueCount="448">
  <si>
    <t>Název školy</t>
  </si>
  <si>
    <t>Mateřská škola Benecko, příspěvková organizace</t>
  </si>
  <si>
    <t>Počet knih</t>
  </si>
  <si>
    <t>Pořadí</t>
  </si>
  <si>
    <t>Počet ks</t>
  </si>
  <si>
    <t>Celkem</t>
  </si>
  <si>
    <t>Mateřská škola Jilemnice, příspěvková organizace</t>
  </si>
  <si>
    <t>Kontaktní údaje</t>
  </si>
  <si>
    <t>Kontaktní osoba pro zapůjčení knih</t>
  </si>
  <si>
    <t>Seznam zapojených škol a pořízené odborné pededagogické literatury</t>
  </si>
  <si>
    <t>Zpět na OBSAH</t>
  </si>
  <si>
    <t>Mateřská škola Kruh, příspěvková organizace</t>
  </si>
  <si>
    <t>Mateřská škola Levínská Olešnice, příspěvková organizace</t>
  </si>
  <si>
    <t>Mateřská škola Poniklá, příspěvková organizace</t>
  </si>
  <si>
    <t>Mateřská škola Rokytnice nad Jizerou, Dolní Rokytnice 210, příspěvková organizace</t>
  </si>
  <si>
    <t>Mateřská škola Rokytnice nad Jizerou, Horní Rokytnice 555, příspěvková organizace</t>
  </si>
  <si>
    <t>Mateřská škola Víchová nad Jizerou, příspěvková organizace</t>
  </si>
  <si>
    <t>Základní škola Benecko, příspěvková organizace</t>
  </si>
  <si>
    <t>Základní škola Víchová nad Jizerou, příspěvková organizace</t>
  </si>
  <si>
    <t>Základní škola Jilemnice, Jana Harracha 97, příspěvková organizace</t>
  </si>
  <si>
    <t>Základní škola Jilemnice, Komenského 288, příspěvková organizace</t>
  </si>
  <si>
    <t>Základní škola Poniklá, příspěvková organizace</t>
  </si>
  <si>
    <t>Základní škola, Rokytnice nad Jizerou, příspěvková organizace</t>
  </si>
  <si>
    <t>Základní škola a Mateřská škola, Jilemnice, Komenského 103, příspěvková organizace</t>
  </si>
  <si>
    <t>Základní umělecká škola Jilemnice, příspěvková organizace</t>
  </si>
  <si>
    <t>Základní škola Na horu</t>
  </si>
  <si>
    <t>Mateřská škola Vysoké nad Jizerou, příspěvková organizace</t>
  </si>
  <si>
    <t>Základní škola Vysoké nad Jizerou, příspěvková organizace</t>
  </si>
  <si>
    <t>Základní škola a Mateřská škola Martinice v Krkonoších, příspěvková organizace - MŠ</t>
  </si>
  <si>
    <t>Základní škola a Mateřská škola Martinice v Krkonoších, příspěvková organizace - ZŠ</t>
  </si>
  <si>
    <t>Základní škola a Mateřská škola Mříčná, příspěvková organizace - MŠ</t>
  </si>
  <si>
    <t>Základní škola a Mateřská škola Mříčná, příspěvková organizace - ZŠ</t>
  </si>
  <si>
    <t>Krkonošská základní škola a mateřská škola Vítkovice, příspěvková organizace - MŠ</t>
  </si>
  <si>
    <t>Krkonošská základní škola a mateřská škola Vítkovice, příspěvková organizace - ZŠ</t>
  </si>
  <si>
    <t>Základní škola a Mateřská škola Josefa Šíra, Horní Branná, příspěvková organizace - MŠ</t>
  </si>
  <si>
    <t>Základní škola a Mateřská škola Josefa Šíra, Horní Branná, příspěvková organizace - ZŠ</t>
  </si>
  <si>
    <t>Základní škola, Mateřská škola a Základní umělecká škola, Jablonec nad Jizerou, příspěvková organizace - MŠ</t>
  </si>
  <si>
    <t>Základní škola, Mateřská škola a Základní umělecká škola, Jablonec nad Jizerou, příspěvková organizace - ZŠ</t>
  </si>
  <si>
    <t>Základní škola, Mateřská škola a Základní umělecká škola, Jablonec nad Jizerou, příspěvková organizace - ZUŠ</t>
  </si>
  <si>
    <t>Základní škola a Mateřská škola Roztoky u Jilemnice, příspěvková organizace - MŠ</t>
  </si>
  <si>
    <t>Základní škola a Mateřská škola Roztoky u Jilemnice, příspěvková organizace - ZŠ</t>
  </si>
  <si>
    <t>Základní škola a Mateřská škola, Studenec, okres Semily, příspěvková organizace - MŠ</t>
  </si>
  <si>
    <t>Základní škola a Mateřská škola, Studenec, okres Semily, příspěvková organizace - ZŠ</t>
  </si>
  <si>
    <t>Základní škola a Mateřská škola, Čistá u Horek, příspěvková organizace - pouze ZŠ</t>
  </si>
  <si>
    <t>Seznam pořízených knih z projektu MAP Jilemnicko II.</t>
  </si>
  <si>
    <t>Marcela Šírová</t>
  </si>
  <si>
    <t>sirovam.2@seznam.cz, 481 582 615</t>
  </si>
  <si>
    <t>ms.jilemnice.sporilov@tiscali.cz, 481 544 072</t>
  </si>
  <si>
    <t>Ivana Faistaverová</t>
  </si>
  <si>
    <t>skolka.kruh@seznam.cz, 481 587 462</t>
  </si>
  <si>
    <t>Mgr. Beata Dundová</t>
  </si>
  <si>
    <t>materskaskola@levinskaolesnice.cz, 774 842 871</t>
  </si>
  <si>
    <t>Lenka Scholzová</t>
  </si>
  <si>
    <t>skolka.ponikla@seznam.cz, 481 585 257</t>
  </si>
  <si>
    <t>PaedDr. Eva Maloňová</t>
  </si>
  <si>
    <t>msdolirokytnice@seznam.cz, 732 110 484</t>
  </si>
  <si>
    <t>Helena Neumannová</t>
  </si>
  <si>
    <t>mshornirokytnice@seznam.cz, 736 481 587</t>
  </si>
  <si>
    <t>Pavlína Bělonožníková, DiS.</t>
  </si>
  <si>
    <t>ms.vichova@tiscali.cz, 481 541 121</t>
  </si>
  <si>
    <t>Mgr. Alena Šírová</t>
  </si>
  <si>
    <t>reditel@zsbenecko.cz, 481 582 762</t>
  </si>
  <si>
    <t>zsmartinice@seznam.cz, 481 544 323</t>
  </si>
  <si>
    <t>Mgr. Jiřina Kosová</t>
  </si>
  <si>
    <t>zs.mrica@tiscali.cz, 481 543 231</t>
  </si>
  <si>
    <t>Mgr. Lada Sojková</t>
  </si>
  <si>
    <t>zs.vichova@atlas.cz, 481 544 408</t>
  </si>
  <si>
    <t>Zuzana Hartmanová</t>
  </si>
  <si>
    <t>zuzana.hartmanova@seznam.cz, 481 582 656</t>
  </si>
  <si>
    <t>Mgr. Marika Jírů</t>
  </si>
  <si>
    <t>ms.hbranna@seznam.cz, 481 584 224</t>
  </si>
  <si>
    <t>Mgr. Tibor Hájek</t>
  </si>
  <si>
    <t>zsjs@seznam.cz, 481 584 216</t>
  </si>
  <si>
    <t>Hana Řehořková</t>
  </si>
  <si>
    <t>valaskova.h@centrum.cz, 481 582 656</t>
  </si>
  <si>
    <t>skolka.jnj@tiscali.cz, 481 591 214</t>
  </si>
  <si>
    <t>Mgr. Jiří Šimůnek</t>
  </si>
  <si>
    <t>jiri.simunek@zsjnj.cz, 481 591 238</t>
  </si>
  <si>
    <t>Jana Bartoníčková, DiS.</t>
  </si>
  <si>
    <t>zus-jablonecnj@zsjnj.cz, 481 591 338</t>
  </si>
  <si>
    <t>zsharracha@netair.cz, 481 543 160</t>
  </si>
  <si>
    <t>PaedDr. Václav Korbelář</t>
  </si>
  <si>
    <t>centrum@komemenskeho288.cz, 481 544 382</t>
  </si>
  <si>
    <t>Mgr. Zdeněk Vinklář</t>
  </si>
  <si>
    <t>zs@ponikla.cz, 481 585 206</t>
  </si>
  <si>
    <t>blanka.zemankova@zs-rokytnice.cz, 481 522 434</t>
  </si>
  <si>
    <t>lenka.jakoubek@seznam.cz; 481 587 264</t>
  </si>
  <si>
    <t>grosmanova.i@seznam.cz, 481 587 217</t>
  </si>
  <si>
    <t>albrechtovaD@seznam.cz, 732 883 427</t>
  </si>
  <si>
    <t>msstudenec@seznam.cz</t>
  </si>
  <si>
    <t>RNDr. Igor Jan Dvořák, Ph.D.</t>
  </si>
  <si>
    <t>zs.cista@tiscali, 606 170 078</t>
  </si>
  <si>
    <t>Mgr. Maruše Žofková</t>
  </si>
  <si>
    <t>zvs.jilemnice@centrum.cz, 481 541 627</t>
  </si>
  <si>
    <t>Michaela Grimmová</t>
  </si>
  <si>
    <t>misa.petruskova@seznam.cz</t>
  </si>
  <si>
    <t>Šárka Štěpánková</t>
  </si>
  <si>
    <t>reditel@msvysokenj.cz, 481 593 111</t>
  </si>
  <si>
    <t>Mgr. Radka Farská</t>
  </si>
  <si>
    <t>zsvys@sezam.cz, 481 593 119</t>
  </si>
  <si>
    <t>MŠ</t>
  </si>
  <si>
    <t>ZŠ</t>
  </si>
  <si>
    <t>ZUŠ</t>
  </si>
  <si>
    <t>Mgr. Monika Králová</t>
  </si>
  <si>
    <t>Lenka Krausová</t>
  </si>
  <si>
    <t>zus_jilemnice@centrum.cz, 481 544 524</t>
  </si>
  <si>
    <t>MAPí kabinet pomůcek</t>
  </si>
  <si>
    <t>MAPí kabinet pomůcek je virtuální kabinet reálně umístěných didaktických pomůcek ve školách zapojených do projektu MAP Jilemnicko II. Tato aktivita je realizována v rámci projektu MAP Jilemnicko II. , reg. č. CZ.02.3.68/0.0/0.0/17_047/0008605.</t>
  </si>
  <si>
    <t xml:space="preserve">V případě zájmu o zapůjčení pomůcek se obracejte, prosím, na kontaktní osobu uvedenou v tabulce školy. </t>
  </si>
  <si>
    <t>Seznam pořízených pomůcek z projektu MAP Jilemnicko II.</t>
  </si>
  <si>
    <t>Účel využití pomůcky</t>
  </si>
  <si>
    <t>Stavebnice Triangl ME 120074</t>
  </si>
  <si>
    <t>Rozvoj prostorové orientace a barev</t>
  </si>
  <si>
    <t>Stavebnice Triangl ME 120304</t>
  </si>
  <si>
    <t>Medové hory</t>
  </si>
  <si>
    <t>Rozvoj pohybových vlastností a dovedností, správné držení těla</t>
  </si>
  <si>
    <t>Veselé chobotničky</t>
  </si>
  <si>
    <t>Koloběžka s brzdami</t>
  </si>
  <si>
    <t>Rozvoj pohybových schopností, rozvoj fyzické zdatnosti, cvičení bezpečného chování v dopravních situacích</t>
  </si>
  <si>
    <t>Počet pomůcek</t>
  </si>
  <si>
    <t>Kontaktní osoba pro zapůjčení pomůcek</t>
  </si>
  <si>
    <t>Název pomůcky</t>
  </si>
  <si>
    <t xml:space="preserve"> Dřevěná stavebnice PONY pro MŠ a ZŠ, varianta Polytechnická sada – velká + 3.000</t>
  </si>
  <si>
    <t>Rozvoj hrubé a jemné motoriky</t>
  </si>
  <si>
    <t>Quadrilla kuličková dráha - Vertigo</t>
  </si>
  <si>
    <t>Rozvoj jemné motoriky, představivosti, logického myšlení, trpělivosti</t>
  </si>
  <si>
    <t>Nástroje hudební (9) - zvuky přírody: chřestidlo, chrastítko, šejkr, bubínky, dřevěné hůlky, cvrček, třepačka</t>
  </si>
  <si>
    <t>Rozvoj sociálních schopností, vývoje řeči, emoční inteligenci, jemné motoriky</t>
  </si>
  <si>
    <t>Maňásek Living puppets Ilselotte Keksberg</t>
  </si>
  <si>
    <t>Rozvoj kreativity, podpora vnímání hudby, hudebního citu</t>
  </si>
  <si>
    <t>Rozvoj motoriky, orientace v prostoru</t>
  </si>
  <si>
    <t>Senzorický koberec BOSÁ NOHA, 11 dlaždic</t>
  </si>
  <si>
    <t>Rozvoj smyslového vnímání</t>
  </si>
  <si>
    <t>Padák 3 m s úchyty</t>
  </si>
  <si>
    <t>Bonga - Animambo</t>
  </si>
  <si>
    <t>Rozvoj hudebního cítění, rytmu</t>
  </si>
  <si>
    <t xml:space="preserve">BOOMWHACKERS BP-XS Boomophone Sada </t>
  </si>
  <si>
    <t>Bee-Bot startovací sada</t>
  </si>
  <si>
    <t>Podpora rozvoje logického myšlení a kombinatoriky, programování</t>
  </si>
  <si>
    <t>Bee-Bot včelka</t>
  </si>
  <si>
    <t>Logico Piccolo rámeček</t>
  </si>
  <si>
    <t>Rozvoj předškolních dovedností</t>
  </si>
  <si>
    <t>Logico Piccolo. Zbystři zrak a soustřeď se</t>
  </si>
  <si>
    <t>Logico Piccolo. Sluchové vnímání - Slabikolov</t>
  </si>
  <si>
    <t>Logico Piccolo. Oko a ruka. Najít cesty - Sledovat cesty</t>
  </si>
  <si>
    <t>Logico Piccolo. Obsahové vnímání. Příběhy v obrázcích</t>
  </si>
  <si>
    <t>Pyramida IV – malá (poznávací hra)</t>
  </si>
  <si>
    <t>Rozvoj sociálních dovedností</t>
  </si>
  <si>
    <t>Kdo kde bydlí (skládačka)</t>
  </si>
  <si>
    <t>Rozvoj slovní zásoby</t>
  </si>
  <si>
    <t>Magnetická hra počítání barev</t>
  </si>
  <si>
    <t>Rozvoj matematických gramotností</t>
  </si>
  <si>
    <t>Demonstrační obrázky s  magnety pro MŠ a ZŠ</t>
  </si>
  <si>
    <t>Anatomický model lidského těla</t>
  </si>
  <si>
    <t>Pěnová puzzle kostra</t>
  </si>
  <si>
    <t>Vkládací destička-klíče</t>
  </si>
  <si>
    <t>Doktorský set v kufříku</t>
  </si>
  <si>
    <t>Goblíci-jedlíci (hra)</t>
  </si>
  <si>
    <t>Souprava k výuce prvouky </t>
  </si>
  <si>
    <t>Poznávání částí lidského těla</t>
  </si>
  <si>
    <t>Rozvoj hudební gramotnosti</t>
  </si>
  <si>
    <t>Rozvoj zrakové paměti</t>
  </si>
  <si>
    <t>Rozvoj jemné motoriky, podpora prvouky</t>
  </si>
  <si>
    <t>Rozvoj paměti, matematické gramotnosti</t>
  </si>
  <si>
    <t>Walachia Vario Fort 194 dílů</t>
  </si>
  <si>
    <t>Cheva stavebnice 21 - hasičská stanice</t>
  </si>
  <si>
    <t>Teddies magnetická stavebnice</t>
  </si>
  <si>
    <t>Polikarpová stavebnice sestava 28</t>
  </si>
  <si>
    <t>Gravitrax základní sestava</t>
  </si>
  <si>
    <t>Magformers základní sestava</t>
  </si>
  <si>
    <t>Devítková hra</t>
  </si>
  <si>
    <t>Razítko - součtový trojúhelník dvouřadý</t>
  </si>
  <si>
    <t>Razítko - součtový trojúhelník trojřadý</t>
  </si>
  <si>
    <t>Razítko - součtový trojúhelník čtyřřadý</t>
  </si>
  <si>
    <t>Razítko - násobilkový čtverec</t>
  </si>
  <si>
    <t>Pěnové krychle</t>
  </si>
  <si>
    <t>DiPo - sčítání a odčítání do 20 bez přechodu</t>
  </si>
  <si>
    <t>DiPo - sčítání a odčítání do 100</t>
  </si>
  <si>
    <t>DiPo - sčítání a odčítání do 1000</t>
  </si>
  <si>
    <t>Matematická gramotnost</t>
  </si>
  <si>
    <t>Čtenářská gramotnost</t>
  </si>
  <si>
    <t>Matematická gramotnost, individualizace výuky</t>
  </si>
  <si>
    <t>DiPo - koncovky podstatných jmen</t>
  </si>
  <si>
    <t>Sestava most</t>
  </si>
  <si>
    <t>Skládací překážka</t>
  </si>
  <si>
    <t>Červená dlaň sada 2 ks</t>
  </si>
  <si>
    <t>Modrá dlaň sada 2 ks</t>
  </si>
  <si>
    <t>Rozvoj hrubé motoriky, obratnosti, rovnováhy</t>
  </si>
  <si>
    <t>Rozvoj obratnosti, pohybových schopností</t>
  </si>
  <si>
    <t>Rozvoj motoriky, nácvik lezení, pravo-levá orientace</t>
  </si>
  <si>
    <t>Dřevěné kostky v kyblíku</t>
  </si>
  <si>
    <t>Farma - velké puzzle</t>
  </si>
  <si>
    <t>Říkám správně (vzdělávací hra)</t>
  </si>
  <si>
    <t xml:space="preserve">Robotická programovatelná myška </t>
  </si>
  <si>
    <t>Studna (dřevěná skládačka)</t>
  </si>
  <si>
    <t>Zdravé jídlo (puzzle)</t>
  </si>
  <si>
    <t>Velké kameny (stupínky imitující říční kameny)</t>
  </si>
  <si>
    <t>Minikolotoč Whizzy Dizzy, plastový</t>
  </si>
  <si>
    <t>Rozvoj motoriky</t>
  </si>
  <si>
    <t>Rozvoj komunikačních schopností</t>
  </si>
  <si>
    <t>Rozvoj logického myšlení</t>
  </si>
  <si>
    <t>Rozvoj zdravého životního stylu</t>
  </si>
  <si>
    <t>Rozvoj koordinace</t>
  </si>
  <si>
    <t>Rozvoj koordinace, rovnováhy</t>
  </si>
  <si>
    <t>Anglická obrázková abeceda (sada ilustrovaných karet)</t>
  </si>
  <si>
    <t>Ekosystém Mravenčí farma</t>
  </si>
  <si>
    <t>Koloběh vody</t>
  </si>
  <si>
    <t>Evropské státy-puzzle</t>
  </si>
  <si>
    <t>Dvacítkové zástrčné počítadlo</t>
  </si>
  <si>
    <t>Stovkové krychlové počítadlo</t>
  </si>
  <si>
    <t>Albi tužka</t>
  </si>
  <si>
    <t xml:space="preserve">Albi - Kouzelné čtení, Vesmír </t>
  </si>
  <si>
    <t>Albi - Kouzelné čtení, Vyjmenovaná slova</t>
  </si>
  <si>
    <t>Albi - Kouzelné čtení, Lidské tělo</t>
  </si>
  <si>
    <t>Albi - Kouzelné čtení, Staré pověsti české</t>
  </si>
  <si>
    <t>Albi - Kouzelné čtení, Hravé české dějiny</t>
  </si>
  <si>
    <t>Albi - Kouzelné čtení, Česká republika</t>
  </si>
  <si>
    <t>Albi - Kouzelné čtení, Planeta zvířat</t>
  </si>
  <si>
    <t>Nácvik výslovnosti</t>
  </si>
  <si>
    <t>Přírodovědná gramotnost</t>
  </si>
  <si>
    <t xml:space="preserve">Geografická gramotnost </t>
  </si>
  <si>
    <t>Rozvoj matematické gramotnosti</t>
  </si>
  <si>
    <t>Historická gramotnost</t>
  </si>
  <si>
    <t>Model sluneční soustavy</t>
  </si>
  <si>
    <t>Didaktická hra Evropa hrou</t>
  </si>
  <si>
    <t>Logico Picco - rámeček</t>
  </si>
  <si>
    <t>Logico Piccolo - vizuální vznímání - oko ruka skládej a porovnávej</t>
  </si>
  <si>
    <t>Logico Piccolo vizuální vnímání - oko ruka - kombinuj a doplňuj</t>
  </si>
  <si>
    <t>Logico Piccolo - logické myšlení - připraven ke startu - dívej se a přemísťuj</t>
  </si>
  <si>
    <t>Logico Piccolo - logické myšlení - připraven ke startu - tvary, vzory, množství</t>
  </si>
  <si>
    <t>Prvouka / Přírodovědná gramotnost</t>
  </si>
  <si>
    <t>Vlastivěda / Geografická gramotnost</t>
  </si>
  <si>
    <t>ČJ, M / Logické myšlení</t>
  </si>
  <si>
    <t>ČJ / Čtenářská gramotnost</t>
  </si>
  <si>
    <t>M / Matematická gramotnost</t>
  </si>
  <si>
    <t>Poznej abecedu na koberci (vzdělávací hra)</t>
  </si>
  <si>
    <t>Demonstrační obrázky s magnety pro MŠ a ZŠ</t>
  </si>
  <si>
    <t>Příběh kapky vody</t>
  </si>
  <si>
    <t>Environmentální výchova</t>
  </si>
  <si>
    <t>Poznej Česko na koberci (vzdělávací hra)</t>
  </si>
  <si>
    <t>Tantrix Game pack</t>
  </si>
  <si>
    <t>Goblíci-jedlíci</t>
  </si>
  <si>
    <t>Den a noc</t>
  </si>
  <si>
    <t>Rolit classic</t>
  </si>
  <si>
    <t>Qwirkle</t>
  </si>
  <si>
    <t>Motorická hra - Náklad na zebře (Legler)</t>
  </si>
  <si>
    <t>Colorama Ravensburger</t>
  </si>
  <si>
    <t>Magnetické piškvorky DETOA</t>
  </si>
  <si>
    <t>Dřevěné matematické kostky VIGA</t>
  </si>
  <si>
    <t>Zábavné hlásky (PEXI)</t>
  </si>
  <si>
    <t>MINDOK SMART Barevný kód</t>
  </si>
  <si>
    <t>Puzzle SILNICE Giant Road Jigsav</t>
  </si>
  <si>
    <t>Dětský ponk</t>
  </si>
  <si>
    <t>Tropicano</t>
  </si>
  <si>
    <t>Rozvoj předmatematické gramotnosti</t>
  </si>
  <si>
    <t>Rozvíjení fonematického sluchu</t>
  </si>
  <si>
    <t>Rozvoj jemné motoriky, poznání práce s materiálem a nářadím</t>
  </si>
  <si>
    <t>Rozvoj prostorového vnímání, přiřazování, počítání do 3</t>
  </si>
  <si>
    <t>Stagg CPK -01 perkusní sada</t>
  </si>
  <si>
    <t>Boomwhackers BW-DG</t>
  </si>
  <si>
    <t>Boomwhackers BWMP</t>
  </si>
  <si>
    <t>Zpěvník pro Boomwhackers</t>
  </si>
  <si>
    <t>HV / rozvoj rytmických dovedností</t>
  </si>
  <si>
    <t>ČJ / jazyková gramotnost</t>
  </si>
  <si>
    <t>RV / rozvoj motoriky</t>
  </si>
  <si>
    <t>Boomwhackers BP-XS Boomphone</t>
  </si>
  <si>
    <t>Hůl dešťová duhová</t>
  </si>
  <si>
    <t xml:space="preserve">Sada hmatových disků </t>
  </si>
  <si>
    <t>Řeka Gonge - motorická dráha</t>
  </si>
  <si>
    <t>Říční kameny - Weplay</t>
  </si>
  <si>
    <t>Procvičování rytmiky, podpora hudebního sluchu</t>
  </si>
  <si>
    <t>Podpora hmatového vnímání</t>
  </si>
  <si>
    <t>Model kostry člověka v životní velikosti - 176 cm</t>
  </si>
  <si>
    <t>Model lebky - didaktický</t>
  </si>
  <si>
    <t>Přírodopis / Přírodovědná gramotnost</t>
  </si>
  <si>
    <t>AJ / jazyková gramotnost</t>
  </si>
  <si>
    <t>Sada magnetických not 3</t>
  </si>
  <si>
    <t>MOECK Sopránová zobcová flétna Rottenburgh - mořená hruška 4203</t>
  </si>
  <si>
    <t>Magnetická tabule EkoTAB Manažer, notová osnova, 75x100 cm</t>
  </si>
  <si>
    <t>Hudební nauka / výuka not</t>
  </si>
  <si>
    <t>Rozvoj hudebního cítění</t>
  </si>
  <si>
    <t>Basic English V (naučná tabule)</t>
  </si>
  <si>
    <t>Basic English VI (naučná tabule)</t>
  </si>
  <si>
    <t>Hra Vista Co vidí zvířátka?</t>
  </si>
  <si>
    <t>Počítání dřevěných tyčinek výukový set</t>
  </si>
  <si>
    <t>Sudoku</t>
  </si>
  <si>
    <t>PIX-IT Premium</t>
  </si>
  <si>
    <t>PIX-IT Rozšiřující sada úkoly a obrázky</t>
  </si>
  <si>
    <t>Dřevěná stavebnice šroubovací</t>
  </si>
  <si>
    <t xml:space="preserve">Chrastítko - Goldon Chicken Shaker </t>
  </si>
  <si>
    <t xml:space="preserve">Ozvučená dřívka 18 x 200 mm, zn. Goldon </t>
  </si>
  <si>
    <t>Boomwhackers BWMP - 2 sady</t>
  </si>
  <si>
    <t>Triangl 15cm, zn. Goldon</t>
  </si>
  <si>
    <t xml:space="preserve">Rolničky - Stagg, 9 zvonků </t>
  </si>
  <si>
    <t xml:space="preserve">Maracas - Stagg oválná, délka 26cm, </t>
  </si>
  <si>
    <t>Lehké barevné pěnové krychle (kostky) o velikosti 25 x 25 x 25 mm v šesti barvách</t>
  </si>
  <si>
    <t>Dřevěné barevné krychle (kostky) o velikosti 25 x 25 x 25 mm v šesti barvách</t>
  </si>
  <si>
    <t>Super BIS (didaktická hra)</t>
  </si>
  <si>
    <t>Das Zahlenspiel didaktická hra)</t>
  </si>
  <si>
    <t>Das große Spiel der Verben (didaktická hra)</t>
  </si>
  <si>
    <t>Lasst uns einkaufen (didaktická hra)</t>
  </si>
  <si>
    <t>Výuková krabička - názvosloví</t>
  </si>
  <si>
    <t>Hrací míč - Čas – německý jazyk</t>
  </si>
  <si>
    <t>Koberec Town (výuka jazyků)</t>
  </si>
  <si>
    <t>Dřevěný kalendář</t>
  </si>
  <si>
    <t>Hezky česky! (elektrická výuková hračka)</t>
  </si>
  <si>
    <t>Hmatová psací písmena a číslice</t>
  </si>
  <si>
    <t>Hra Skákaná - jaké emoce cítíš?</t>
  </si>
  <si>
    <t>Enwiser (didaktická hra na téma reálie)</t>
  </si>
  <si>
    <t>NJ / Rozvoj konverzačních dovedností</t>
  </si>
  <si>
    <t>NJ / rozvoj slovní zásoby</t>
  </si>
  <si>
    <t>NJ / rozvoj gramatiky</t>
  </si>
  <si>
    <t>NJ / rozvoj konverzačních dovedností</t>
  </si>
  <si>
    <t>CH / procvičování vzorců</t>
  </si>
  <si>
    <t>AJ, NJ/ Rozvoj konverzačních dovedností</t>
  </si>
  <si>
    <t>AJ / rozvoj slovní zásoby</t>
  </si>
  <si>
    <t>ČJ / osvojení pravidel českého pravopisu</t>
  </si>
  <si>
    <t>ČJ / nácvik psaní</t>
  </si>
  <si>
    <t>OV / rozvoj sociálních dovedností</t>
  </si>
  <si>
    <t xml:space="preserve">AJ / rozvoj znalostí reálií </t>
  </si>
  <si>
    <t>HV / pomůcka pro nácvik rytmu</t>
  </si>
  <si>
    <t>M / rozvoj prostorové představivosti a nácvik početních operací</t>
  </si>
  <si>
    <t>Prvouka / prostorové vnímání</t>
  </si>
  <si>
    <t>Matematika / názornost</t>
  </si>
  <si>
    <t>Matematika / představivost</t>
  </si>
  <si>
    <t>Matematika / procvičování</t>
  </si>
  <si>
    <t>Matematika /procvičování</t>
  </si>
  <si>
    <t>Pracovní výchova / nácvik zručnosti</t>
  </si>
  <si>
    <t xml:space="preserve">Devítková hra </t>
  </si>
  <si>
    <t>Didaktické kostky - pěnové, 102 ks</t>
  </si>
  <si>
    <t xml:space="preserve">Prestan aed ultra trenér - AED trenažér </t>
  </si>
  <si>
    <t>Surface Temperature Senzor - Bodové teplotní čidlo</t>
  </si>
  <si>
    <t>M / Rozvoj matematické gramotnosti</t>
  </si>
  <si>
    <t>Přírodopis / nácvik první pomoci</t>
  </si>
  <si>
    <t>F, Ch / Fyzika tekutin</t>
  </si>
  <si>
    <t>Round-sound tubes</t>
  </si>
  <si>
    <t>Basová diatonická sada</t>
  </si>
  <si>
    <t>Rozvoj rytmiky a hudebního cítění</t>
  </si>
  <si>
    <t>Wimshurstova indukční elektrika</t>
  </si>
  <si>
    <t>Kompaktní váhy CB 500g/0,1g</t>
  </si>
  <si>
    <t>F / Elektřina</t>
  </si>
  <si>
    <t>F / Měření, vážení</t>
  </si>
  <si>
    <t>Hmatová kola</t>
  </si>
  <si>
    <t>Balanční kameny</t>
  </si>
  <si>
    <t>Balanční úseč kp 0001 we play</t>
  </si>
  <si>
    <t>Lavička gymnastická 3m FA 20006</t>
  </si>
  <si>
    <t>Rozvoj správného držení těla, motoriky</t>
  </si>
  <si>
    <t xml:space="preserve">Svět-nástěnná politická mapa (AJ) </t>
  </si>
  <si>
    <t>Mikroskop Levenhuk Rainbow</t>
  </si>
  <si>
    <t>Z, AJ / Orientace v mapě, anglické reálie</t>
  </si>
  <si>
    <t>Fyzika, Zeměpis / Vesmír</t>
  </si>
  <si>
    <t>Přírodopis / Badatelská výuka</t>
  </si>
  <si>
    <t>Pestré počítání</t>
  </si>
  <si>
    <t>Sčítání a odčítání 3</t>
  </si>
  <si>
    <t>Český jazyk-pravopis 1</t>
  </si>
  <si>
    <t>Sčítání a odčítání 1</t>
  </si>
  <si>
    <t>That´s me - předlohy ke kopírování</t>
  </si>
  <si>
    <t xml:space="preserve">Univerzální rámeček ke kartám Logico piccolo </t>
  </si>
  <si>
    <t>My town - předlohy ke kopírování</t>
  </si>
  <si>
    <t>Me and my family - předlohy ke kopírování</t>
  </si>
  <si>
    <t>Výukové kartičky - skládání slov</t>
  </si>
  <si>
    <t>Nástěnná politická mapa světa</t>
  </si>
  <si>
    <t>Nástěnná zeměpisná mapa světa</t>
  </si>
  <si>
    <t>Plnící tělesa</t>
  </si>
  <si>
    <t>Zlomková řada</t>
  </si>
  <si>
    <t>Periodická soustava prvků</t>
  </si>
  <si>
    <t>Slovní zásoba-protiklady</t>
  </si>
  <si>
    <t>M / matematická gramotnost</t>
  </si>
  <si>
    <t>ČJ / matematická gramotnost</t>
  </si>
  <si>
    <t>Z / geografická gramotnost</t>
  </si>
  <si>
    <t>F / tělesa</t>
  </si>
  <si>
    <t>Ch / chemické prvky</t>
  </si>
  <si>
    <t>Přírodopis / Lidské tělo</t>
  </si>
  <si>
    <t>Krejčovská panna+potah textilní+stojan světlý+ krček nízký</t>
  </si>
  <si>
    <t>Hudební nauka / rozvoj hudebního cítění</t>
  </si>
  <si>
    <t>Výtvarná výchova / práce s textilem, výroba oděvu</t>
  </si>
  <si>
    <t>Kovové čtverce (podstavy s výřezem)</t>
  </si>
  <si>
    <t>Kovové tvary stejného obsahu (kovové destičky s kovovými tvary a úchyty)</t>
  </si>
  <si>
    <t>Obkreslovací šablona pro symboly větných členů</t>
  </si>
  <si>
    <t>Větný rozbor (dřevěné symboly pro určování)</t>
  </si>
  <si>
    <t>Puzzle mapa Asie</t>
  </si>
  <si>
    <t>Z / orientace v mapě</t>
  </si>
  <si>
    <t>Rozvoj slovní zásoby / jazyková pregramotnost</t>
  </si>
  <si>
    <t>Rozvoj slovní zásoby, jemné motoriky, kognitivních schopností</t>
  </si>
  <si>
    <t>Rozvoj kreativity, jemné motoriky</t>
  </si>
  <si>
    <t>Digitální mikroskop Levenhuk DTX 30</t>
  </si>
  <si>
    <t>Digitální mikroskop Levenhuk DTX 50</t>
  </si>
  <si>
    <t>Boomwhackers OC8G oktavátor</t>
  </si>
  <si>
    <t>Boomwhackers BW-CG</t>
  </si>
  <si>
    <t>Stolní hodinový kalendář – digitální a analogový čas</t>
  </si>
  <si>
    <t>Logico Piccolo - Vyjmenovaná slova 1 a 2</t>
  </si>
  <si>
    <t>Logico Piccolo - Geometrie</t>
  </si>
  <si>
    <t>Logico Piccolo Sluchové vnímání - Slovolov</t>
  </si>
  <si>
    <t>Logico Piccolo Sluchové vnímání - Slabikolov</t>
  </si>
  <si>
    <t>Logico Piccolo Sluchové vnímání - Samohláskov</t>
  </si>
  <si>
    <t>Logico Piccolo Sluchové vnímání - Souhláskov</t>
  </si>
  <si>
    <t>Př, F, Ch / badatelská výuka</t>
  </si>
  <si>
    <t>M, F / Souměrnost, představivost</t>
  </si>
  <si>
    <t>AJ / rozvoj komunikativních dovedností</t>
  </si>
  <si>
    <t>NJ / rozvoj komunikativních dovedností</t>
  </si>
  <si>
    <t>Prvouka, AJ, NJ / orientace v čase</t>
  </si>
  <si>
    <t>ČJ / vyjmenovaná slova</t>
  </si>
  <si>
    <t>M / prostorová představivost</t>
  </si>
  <si>
    <t>ČJ / sluchové vnímání</t>
  </si>
  <si>
    <t>Zrcadlový set (Junior Geoland)</t>
  </si>
  <si>
    <t>Hrátky se slovy (karty s magnety) / Hafera</t>
  </si>
  <si>
    <t>Board game (společenská didaktická hra pro výuku AJ) / Detvai.sk</t>
  </si>
  <si>
    <t>Board game (společenská didaktická hra pro výuku  NJ) / Detvai.sk</t>
  </si>
  <si>
    <t>Stínohra s magnety / Hafera</t>
  </si>
  <si>
    <t>Kouzelné magnetky – magnetická 3D stavebnice / Hafera</t>
  </si>
  <si>
    <t>Gramatické symboly se stojanem (dřevěné symboly pro určování slovních druhů)</t>
  </si>
  <si>
    <t>Gramatické symboly - slovní druhy (dřevěné gramatické symboly)</t>
  </si>
  <si>
    <t>Magnetická tabulka notová</t>
  </si>
  <si>
    <t>Lidský trup (model, 16 částí)</t>
  </si>
  <si>
    <t xml:space="preserve">Magnetická notová osnova
</t>
  </si>
  <si>
    <t>Me and my family - Logico piccolo</t>
  </si>
  <si>
    <t>My town - Logico piccolo</t>
  </si>
  <si>
    <t>That´s me - Logico piccolo</t>
  </si>
  <si>
    <t>Karty k rozvoji ČJ - pravopis i/y (Edupraxe)</t>
  </si>
  <si>
    <t>Karty k rozvoji ČJ - Pravopis s/z/vz (Edupraxe)</t>
  </si>
  <si>
    <t>Karty k rozvoji ČJ - Velká písmena (Edupraxe)</t>
  </si>
  <si>
    <t>Karty k rozvoji ČJ - Nauka o slovu (Edupraxe)</t>
  </si>
  <si>
    <t>Karty k rozvoji ČJ - Tvarosloví 1 (Edupraxe)</t>
  </si>
  <si>
    <t>Karty k rozvoji ČJ - Tvarosloví 2 (Edupraxe)</t>
  </si>
  <si>
    <t>Karty k rozvoji ČJ - Tvarosloví 3 (Edupraxe)</t>
  </si>
  <si>
    <t>Karty k rozvoji ČJ - Mluvnické kategorie sloves (Edupraxe)</t>
  </si>
  <si>
    <t>Karty k rozvoji ČJ - Slova neohebná (Edupraxe)</t>
  </si>
  <si>
    <t>Karty k rozvoji ČJ - Skloňování cizích jmen (Edupraxe)</t>
  </si>
  <si>
    <t>Karty k rozvoji ČJ - Přívlastek (Edupraxe)</t>
  </si>
  <si>
    <t>Karty k rozvoji ČJ - Věty vedlejší (Edupraxe)</t>
  </si>
  <si>
    <t>Karty k rozvoji ČJ - Rozbor souvětí (Edupraxe)</t>
  </si>
  <si>
    <t>Karty k rozvoji ČJ - Literární teorie (Edupraxe)</t>
  </si>
  <si>
    <t>Míč basketbalový Gala New York</t>
  </si>
  <si>
    <t>Logico Piccolo - český jazyk - předčtenářské dovednosti - vizuální vnímání 1</t>
  </si>
  <si>
    <t>Logico Piccolo - český jazyk - předčtenářské dovednosti - vizuální vnímání 2</t>
  </si>
  <si>
    <t>Logico Piccolo- český jazyk - předčtenářské dovednosti - vizuální vnímání 3</t>
  </si>
  <si>
    <t>Logico Piccolo - matematika - začínáme počítat - čísla do 20, 1. a 2. část</t>
  </si>
  <si>
    <t>Logico Piccolo - matematika - začínáme počítat - čísla do 10, 1. a 2. část</t>
  </si>
  <si>
    <t>Logico Piccolo - geometrie 1 - prostorové vnímání</t>
  </si>
  <si>
    <t>Logico Piccolo -český jazyk - začínáme číst část 1+2+3</t>
  </si>
  <si>
    <t>Matematický duel / Výpomůcky</t>
  </si>
  <si>
    <t>Pohádkové počítání - sada / Výpomůcky</t>
  </si>
  <si>
    <t>Kartičky - hry s vyjmenovanými slovy / Výpomůcky</t>
  </si>
  <si>
    <t>Duhovka / Výpomůcky</t>
  </si>
  <si>
    <t>Násobilky Nezlobilky / Výpomůcky</t>
  </si>
  <si>
    <t>Zvukové puzzle dřevěné s elektronickými zvukovými moduly</t>
  </si>
  <si>
    <t>Odrazový mostík Exploration</t>
  </si>
  <si>
    <t>Rozvoj představivosti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</si>
</sst>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5]General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sz val="26"/>
      <color theme="4" tint="-0.49998474074526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313131"/>
      <name val="Calibri"/>
      <family val="2"/>
      <charset val="238"/>
      <scheme val="minor"/>
    </font>
    <font>
      <b/>
      <u/>
      <sz val="11"/>
      <color rgb="FF7030A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0" fontId="16" fillId="0" borderId="0"/>
    <xf numFmtId="164" fontId="17" fillId="0" borderId="0"/>
  </cellStyleXfs>
  <cellXfs count="150">
    <xf numFmtId="0" fontId="0" fillId="0" borderId="0" xfId="0"/>
    <xf numFmtId="0" fontId="11" fillId="0" borderId="0" xfId="0" applyFont="1"/>
    <xf numFmtId="0" fontId="10" fillId="0" borderId="0" xfId="0" applyFont="1"/>
    <xf numFmtId="0" fontId="1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2" borderId="3" xfId="0" applyFont="1" applyFill="1" applyBorder="1"/>
    <xf numFmtId="0" fontId="0" fillId="0" borderId="3" xfId="0" applyBorder="1" applyAlignment="1">
      <alignment horizontal="left"/>
    </xf>
    <xf numFmtId="0" fontId="11" fillId="0" borderId="3" xfId="0" applyFont="1" applyBorder="1" applyAlignment="1">
      <alignment horizontal="left" vertical="center"/>
    </xf>
    <xf numFmtId="1" fontId="11" fillId="2" borderId="3" xfId="0" applyNumberFormat="1" applyFont="1" applyFill="1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/>
    <xf numFmtId="49" fontId="12" fillId="0" borderId="0" xfId="1" applyNumberFormat="1" applyAlignment="1">
      <alignment horizontal="center" vertical="center"/>
    </xf>
    <xf numFmtId="0" fontId="0" fillId="0" borderId="0" xfId="0" applyBorder="1"/>
    <xf numFmtId="0" fontId="9" fillId="0" borderId="0" xfId="0" applyFont="1" applyBorder="1" applyAlignment="1">
      <alignment vertical="center" wrapText="1"/>
    </xf>
    <xf numFmtId="3" fontId="10" fillId="0" borderId="0" xfId="0" applyNumberFormat="1" applyFont="1" applyBorder="1" applyAlignment="1">
      <alignment vertical="center" wrapText="1"/>
    </xf>
    <xf numFmtId="3" fontId="11" fillId="0" borderId="0" xfId="0" applyNumberFormat="1" applyFont="1" applyBorder="1" applyAlignment="1">
      <alignment vertical="center"/>
    </xf>
    <xf numFmtId="0" fontId="11" fillId="2" borderId="3" xfId="0" applyFont="1" applyFill="1" applyBorder="1" applyAlignment="1"/>
    <xf numFmtId="0" fontId="11" fillId="0" borderId="0" xfId="0" applyFont="1" applyFill="1" applyBorder="1" applyAlignment="1"/>
    <xf numFmtId="0" fontId="11" fillId="0" borderId="0" xfId="0" applyFont="1" applyAlignment="1"/>
    <xf numFmtId="0" fontId="18" fillId="0" borderId="3" xfId="0" applyFont="1" applyBorder="1" applyAlignment="1">
      <alignment vertical="center" wrapText="1"/>
    </xf>
    <xf numFmtId="0" fontId="18" fillId="0" borderId="3" xfId="0" applyFont="1" applyBorder="1" applyAlignment="1">
      <alignment wrapText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12" fillId="3" borderId="0" xfId="1" applyFill="1" applyBorder="1" applyAlignment="1">
      <alignment wrapText="1"/>
    </xf>
    <xf numFmtId="0" fontId="0" fillId="3" borderId="0" xfId="0" applyFill="1"/>
    <xf numFmtId="0" fontId="12" fillId="0" borderId="0" xfId="1" applyBorder="1" applyAlignment="1">
      <alignment wrapText="1"/>
    </xf>
    <xf numFmtId="0" fontId="20" fillId="5" borderId="0" xfId="0" applyFont="1" applyFill="1"/>
    <xf numFmtId="0" fontId="20" fillId="5" borderId="0" xfId="0" applyFont="1" applyFill="1" applyAlignment="1">
      <alignment horizontal="left"/>
    </xf>
    <xf numFmtId="0" fontId="20" fillId="6" borderId="0" xfId="0" applyFont="1" applyFill="1"/>
    <xf numFmtId="0" fontId="11" fillId="2" borderId="6" xfId="0" applyFont="1" applyFill="1" applyBorder="1"/>
    <xf numFmtId="0" fontId="4" fillId="0" borderId="3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wrapText="1"/>
    </xf>
    <xf numFmtId="0" fontId="17" fillId="0" borderId="10" xfId="0" applyFont="1" applyBorder="1" applyAlignment="1">
      <alignment horizontal="center" vertical="center" wrapText="1"/>
    </xf>
    <xf numFmtId="0" fontId="11" fillId="2" borderId="9" xfId="0" applyFont="1" applyFill="1" applyBorder="1"/>
    <xf numFmtId="0" fontId="11" fillId="2" borderId="17" xfId="0" applyFont="1" applyFill="1" applyBorder="1"/>
    <xf numFmtId="0" fontId="1" fillId="0" borderId="17" xfId="0" applyFont="1" applyBorder="1" applyAlignment="1">
      <alignment horizontal="center" vertical="center" wrapText="1"/>
    </xf>
    <xf numFmtId="1" fontId="0" fillId="0" borderId="3" xfId="0" applyNumberFormat="1" applyBorder="1" applyAlignment="1">
      <alignment horizontal="left" vertical="center"/>
    </xf>
    <xf numFmtId="1" fontId="11" fillId="2" borderId="3" xfId="0" applyNumberFormat="1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wrapText="1"/>
    </xf>
    <xf numFmtId="0" fontId="1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0" fillId="0" borderId="17" xfId="0" applyBorder="1" applyAlignment="1">
      <alignment horizontal="left" vertical="top" wrapText="1"/>
    </xf>
    <xf numFmtId="0" fontId="0" fillId="0" borderId="17" xfId="0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Font="1" applyBorder="1" applyAlignment="1">
      <alignment vertical="center"/>
    </xf>
    <xf numFmtId="1" fontId="0" fillId="0" borderId="4" xfId="0" applyNumberFormat="1" applyFont="1" applyFill="1" applyBorder="1" applyAlignment="1">
      <alignment horizontal="left" vertical="center" wrapText="1"/>
    </xf>
    <xf numFmtId="0" fontId="18" fillId="0" borderId="17" xfId="0" applyFont="1" applyBorder="1" applyAlignment="1">
      <alignment vertical="top" wrapText="1"/>
    </xf>
    <xf numFmtId="0" fontId="0" fillId="0" borderId="0" xfId="0" applyAlignment="1">
      <alignment wrapText="1"/>
    </xf>
    <xf numFmtId="0" fontId="7" fillId="0" borderId="3" xfId="0" applyFont="1" applyBorder="1" applyAlignment="1">
      <alignment horizontal="left" vertical="center" wrapText="1"/>
    </xf>
    <xf numFmtId="164" fontId="17" fillId="0" borderId="16" xfId="3" applyBorder="1" applyAlignment="1">
      <alignment vertical="center"/>
    </xf>
    <xf numFmtId="1" fontId="17" fillId="0" borderId="3" xfId="3" applyNumberFormat="1" applyBorder="1" applyAlignment="1">
      <alignment horizontal="left" vertical="center"/>
    </xf>
    <xf numFmtId="0" fontId="1" fillId="0" borderId="17" xfId="0" applyFont="1" applyBorder="1" applyAlignment="1">
      <alignment vertical="center"/>
    </xf>
    <xf numFmtId="0" fontId="0" fillId="0" borderId="8" xfId="0" applyNumberFormat="1" applyFont="1" applyBorder="1" applyAlignment="1">
      <alignment vertical="center"/>
    </xf>
    <xf numFmtId="0" fontId="0" fillId="0" borderId="10" xfId="0" applyBorder="1" applyAlignment="1">
      <alignment horizontal="left" vertical="top" wrapText="1"/>
    </xf>
    <xf numFmtId="0" fontId="19" fillId="0" borderId="8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vertical="top"/>
    </xf>
    <xf numFmtId="0" fontId="18" fillId="0" borderId="4" xfId="0" applyFont="1" applyBorder="1" applyAlignment="1">
      <alignment horizontal="left" vertical="top" wrapText="1"/>
    </xf>
    <xf numFmtId="0" fontId="17" fillId="4" borderId="4" xfId="0" applyFont="1" applyFill="1" applyBorder="1" applyAlignment="1">
      <alignment vertical="center"/>
    </xf>
    <xf numFmtId="0" fontId="18" fillId="0" borderId="5" xfId="0" applyFont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top" wrapText="1"/>
    </xf>
    <xf numFmtId="0" fontId="18" fillId="0" borderId="10" xfId="0" applyFont="1" applyBorder="1" applyAlignment="1">
      <alignment vertical="top" wrapText="1"/>
    </xf>
    <xf numFmtId="0" fontId="26" fillId="0" borderId="4" xfId="0" applyFont="1" applyBorder="1" applyAlignment="1">
      <alignment horizontal="left" vertical="top" wrapText="1"/>
    </xf>
    <xf numFmtId="0" fontId="27" fillId="0" borderId="10" xfId="0" applyFont="1" applyBorder="1" applyAlignment="1">
      <alignment vertical="top" wrapText="1"/>
    </xf>
    <xf numFmtId="0" fontId="26" fillId="0" borderId="15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" fontId="0" fillId="0" borderId="4" xfId="0" applyNumberFormat="1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16" fillId="0" borderId="3" xfId="2" applyBorder="1" applyAlignment="1">
      <alignment vertical="center"/>
    </xf>
    <xf numFmtId="0" fontId="17" fillId="0" borderId="3" xfId="2" applyFont="1" applyBorder="1" applyAlignment="1">
      <alignment horizontal="left" vertical="center"/>
    </xf>
    <xf numFmtId="0" fontId="0" fillId="0" borderId="9" xfId="0" applyBorder="1" applyAlignment="1">
      <alignment horizontal="left" vertical="top" wrapText="1"/>
    </xf>
    <xf numFmtId="0" fontId="0" fillId="0" borderId="3" xfId="0" applyFill="1" applyBorder="1" applyAlignment="1">
      <alignment vertical="top" wrapText="1"/>
    </xf>
    <xf numFmtId="0" fontId="0" fillId="0" borderId="3" xfId="0" applyBorder="1" applyAlignment="1">
      <alignment horizontal="right" vertical="center"/>
    </xf>
    <xf numFmtId="1" fontId="0" fillId="0" borderId="3" xfId="0" applyNumberFormat="1" applyBorder="1" applyAlignment="1">
      <alignment horizontal="left" vertical="center" wrapText="1"/>
    </xf>
    <xf numFmtId="0" fontId="21" fillId="0" borderId="3" xfId="0" applyFont="1" applyBorder="1" applyAlignment="1">
      <alignment vertical="center"/>
    </xf>
    <xf numFmtId="1" fontId="0" fillId="0" borderId="3" xfId="0" applyNumberFormat="1" applyFont="1" applyBorder="1" applyAlignment="1">
      <alignment horizontal="left" vertical="center" wrapText="1"/>
    </xf>
    <xf numFmtId="0" fontId="18" fillId="0" borderId="3" xfId="0" applyFont="1" applyBorder="1" applyAlignment="1">
      <alignment vertical="top" wrapText="1"/>
    </xf>
    <xf numFmtId="1" fontId="0" fillId="0" borderId="12" xfId="0" applyNumberFormat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1" fontId="23" fillId="0" borderId="3" xfId="0" applyNumberFormat="1" applyFont="1" applyBorder="1" applyAlignment="1">
      <alignment horizontal="left" vertical="center"/>
    </xf>
    <xf numFmtId="0" fontId="18" fillId="9" borderId="3" xfId="0" applyFont="1" applyFill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22" fillId="5" borderId="0" xfId="1" applyFont="1" applyFill="1" applyBorder="1" applyAlignment="1">
      <alignment horizontal="left" wrapText="1"/>
    </xf>
    <xf numFmtId="0" fontId="22" fillId="6" borderId="0" xfId="1" applyFont="1" applyFill="1" applyBorder="1" applyAlignment="1">
      <alignment horizontal="left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2" fillId="6" borderId="0" xfId="1" applyFill="1" applyBorder="1" applyAlignment="1">
      <alignment horizontal="left" wrapText="1"/>
    </xf>
    <xf numFmtId="0" fontId="12" fillId="7" borderId="0" xfId="1" applyFill="1" applyBorder="1" applyAlignment="1">
      <alignment horizontal="left" wrapText="1"/>
    </xf>
    <xf numFmtId="0" fontId="22" fillId="7" borderId="0" xfId="1" applyFont="1" applyFill="1" applyBorder="1" applyAlignment="1">
      <alignment horizontal="left" wrapText="1"/>
    </xf>
    <xf numFmtId="0" fontId="24" fillId="8" borderId="0" xfId="1" applyNumberFormat="1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wrapText="1"/>
    </xf>
    <xf numFmtId="0" fontId="9" fillId="0" borderId="3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0" fontId="12" fillId="0" borderId="3" xfId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2" fillId="0" borderId="3" xfId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4" fillId="8" borderId="0" xfId="1" applyNumberFormat="1" applyFont="1" applyFill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0" fillId="2" borderId="13" xfId="0" applyFill="1" applyBorder="1" applyAlignment="1">
      <alignment horizontal="center"/>
    </xf>
    <xf numFmtId="3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3" fontId="12" fillId="0" borderId="3" xfId="1" applyNumberForma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center" wrapText="1"/>
    </xf>
    <xf numFmtId="0" fontId="0" fillId="0" borderId="3" xfId="0" applyBorder="1" applyAlignment="1">
      <alignment vertical="top"/>
    </xf>
    <xf numFmtId="0" fontId="0" fillId="0" borderId="5" xfId="0" applyFont="1" applyBorder="1" applyAlignment="1">
      <alignment vertical="center"/>
    </xf>
    <xf numFmtId="0" fontId="0" fillId="0" borderId="9" xfId="0" applyFont="1" applyBorder="1" applyAlignment="1">
      <alignment horizontal="left" vertical="top" wrapText="1"/>
    </xf>
    <xf numFmtId="1" fontId="0" fillId="0" borderId="7" xfId="0" applyNumberFormat="1" applyFont="1" applyBorder="1" applyAlignment="1">
      <alignment horizontal="left" vertical="center" wrapText="1"/>
    </xf>
    <xf numFmtId="164" fontId="17" fillId="0" borderId="4" xfId="3" applyFont="1" applyFill="1" applyBorder="1" applyAlignment="1">
      <alignment horizontal="left" vertical="top" wrapText="1"/>
    </xf>
    <xf numFmtId="164" fontId="17" fillId="0" borderId="4" xfId="3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 wrapText="1"/>
    </xf>
  </cellXfs>
  <cellStyles count="4">
    <cellStyle name="Excel Built-in Normal" xfId="3"/>
    <cellStyle name="Hypertextový odkaz" xfId="1" builtinId="8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4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jpg"/><Relationship Id="rId1" Type="http://schemas.openxmlformats.org/officeDocument/2006/relationships/image" Target="../media/image8.jp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eg"/><Relationship Id="rId1" Type="http://schemas.openxmlformats.org/officeDocument/2006/relationships/image" Target="../media/image11.jp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15.jpg"/><Relationship Id="rId1" Type="http://schemas.openxmlformats.org/officeDocument/2006/relationships/image" Target="../media/image14.jpeg"/><Relationship Id="rId4" Type="http://schemas.openxmlformats.org/officeDocument/2006/relationships/image" Target="../media/image17.jp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jpg"/><Relationship Id="rId2" Type="http://schemas.openxmlformats.org/officeDocument/2006/relationships/image" Target="../media/image19.jpg"/><Relationship Id="rId1" Type="http://schemas.openxmlformats.org/officeDocument/2006/relationships/image" Target="../media/image18.jpg"/><Relationship Id="rId4" Type="http://schemas.openxmlformats.org/officeDocument/2006/relationships/image" Target="../media/image21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jpeg"/><Relationship Id="rId6" Type="http://schemas.openxmlformats.org/officeDocument/2006/relationships/image" Target="../media/image27.jp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jpg"/><Relationship Id="rId2" Type="http://schemas.openxmlformats.org/officeDocument/2006/relationships/image" Target="../media/image29.jpg"/><Relationship Id="rId1" Type="http://schemas.openxmlformats.org/officeDocument/2006/relationships/image" Target="../media/image28.jpg"/><Relationship Id="rId5" Type="http://schemas.openxmlformats.org/officeDocument/2006/relationships/image" Target="../media/image32.jpg"/><Relationship Id="rId4" Type="http://schemas.openxmlformats.org/officeDocument/2006/relationships/image" Target="../media/image31.jp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jpeg"/><Relationship Id="rId2" Type="http://schemas.openxmlformats.org/officeDocument/2006/relationships/image" Target="../media/image34.jpg"/><Relationship Id="rId1" Type="http://schemas.openxmlformats.org/officeDocument/2006/relationships/image" Target="../media/image33.jp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jpeg"/><Relationship Id="rId7" Type="http://schemas.openxmlformats.org/officeDocument/2006/relationships/image" Target="../media/image42.jpg"/><Relationship Id="rId2" Type="http://schemas.openxmlformats.org/officeDocument/2006/relationships/image" Target="../media/image37.jpeg"/><Relationship Id="rId1" Type="http://schemas.openxmlformats.org/officeDocument/2006/relationships/image" Target="../media/image36.jpeg"/><Relationship Id="rId6" Type="http://schemas.openxmlformats.org/officeDocument/2006/relationships/image" Target="../media/image41.png"/><Relationship Id="rId5" Type="http://schemas.openxmlformats.org/officeDocument/2006/relationships/image" Target="../media/image40.jpg"/><Relationship Id="rId4" Type="http://schemas.openxmlformats.org/officeDocument/2006/relationships/image" Target="../media/image39.jpe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0.jpeg"/><Relationship Id="rId3" Type="http://schemas.openxmlformats.org/officeDocument/2006/relationships/image" Target="../media/image45.jpg"/><Relationship Id="rId7" Type="http://schemas.openxmlformats.org/officeDocument/2006/relationships/image" Target="../media/image49.jpg"/><Relationship Id="rId2" Type="http://schemas.openxmlformats.org/officeDocument/2006/relationships/image" Target="../media/image44.jpg"/><Relationship Id="rId1" Type="http://schemas.openxmlformats.org/officeDocument/2006/relationships/image" Target="../media/image43.jpg"/><Relationship Id="rId6" Type="http://schemas.openxmlformats.org/officeDocument/2006/relationships/image" Target="../media/image48.jpg"/><Relationship Id="rId5" Type="http://schemas.openxmlformats.org/officeDocument/2006/relationships/image" Target="../media/image47.jpeg"/><Relationship Id="rId4" Type="http://schemas.openxmlformats.org/officeDocument/2006/relationships/image" Target="../media/image46.jp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3.jpeg"/><Relationship Id="rId2" Type="http://schemas.openxmlformats.org/officeDocument/2006/relationships/image" Target="../media/image52.jpeg"/><Relationship Id="rId1" Type="http://schemas.openxmlformats.org/officeDocument/2006/relationships/image" Target="../media/image51.jpg"/><Relationship Id="rId6" Type="http://schemas.openxmlformats.org/officeDocument/2006/relationships/image" Target="../media/image56.jpeg"/><Relationship Id="rId5" Type="http://schemas.openxmlformats.org/officeDocument/2006/relationships/image" Target="../media/image55.png"/><Relationship Id="rId4" Type="http://schemas.openxmlformats.org/officeDocument/2006/relationships/image" Target="../media/image54.jp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g"/><Relationship Id="rId2" Type="http://schemas.openxmlformats.org/officeDocument/2006/relationships/image" Target="../media/image58.jpg"/><Relationship Id="rId1" Type="http://schemas.openxmlformats.org/officeDocument/2006/relationships/image" Target="../media/image57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0.jpeg"/><Relationship Id="rId1" Type="http://schemas.openxmlformats.org/officeDocument/2006/relationships/image" Target="../media/image59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2.jpeg"/><Relationship Id="rId1" Type="http://schemas.openxmlformats.org/officeDocument/2006/relationships/image" Target="../media/image61.jpe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70.jpg"/><Relationship Id="rId13" Type="http://schemas.openxmlformats.org/officeDocument/2006/relationships/image" Target="../media/image75.jpeg"/><Relationship Id="rId3" Type="http://schemas.openxmlformats.org/officeDocument/2006/relationships/image" Target="../media/image65.jpg"/><Relationship Id="rId7" Type="http://schemas.openxmlformats.org/officeDocument/2006/relationships/image" Target="../media/image69.jpeg"/><Relationship Id="rId12" Type="http://schemas.openxmlformats.org/officeDocument/2006/relationships/image" Target="../media/image74.jpg"/><Relationship Id="rId2" Type="http://schemas.openxmlformats.org/officeDocument/2006/relationships/image" Target="../media/image64.jpeg"/><Relationship Id="rId1" Type="http://schemas.openxmlformats.org/officeDocument/2006/relationships/image" Target="../media/image63.jpg"/><Relationship Id="rId6" Type="http://schemas.openxmlformats.org/officeDocument/2006/relationships/image" Target="../media/image68.jpg"/><Relationship Id="rId11" Type="http://schemas.openxmlformats.org/officeDocument/2006/relationships/image" Target="../media/image73.jpeg"/><Relationship Id="rId5" Type="http://schemas.openxmlformats.org/officeDocument/2006/relationships/image" Target="../media/image67.jpg"/><Relationship Id="rId10" Type="http://schemas.openxmlformats.org/officeDocument/2006/relationships/image" Target="../media/image72.jpg"/><Relationship Id="rId4" Type="http://schemas.openxmlformats.org/officeDocument/2006/relationships/image" Target="../media/image66.png"/><Relationship Id="rId9" Type="http://schemas.openxmlformats.org/officeDocument/2006/relationships/image" Target="../media/image71.jp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8.jpg"/><Relationship Id="rId2" Type="http://schemas.openxmlformats.org/officeDocument/2006/relationships/image" Target="../media/image77.jpg"/><Relationship Id="rId1" Type="http://schemas.openxmlformats.org/officeDocument/2006/relationships/image" Target="../media/image76.jpe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0.jpeg"/><Relationship Id="rId2" Type="http://schemas.openxmlformats.org/officeDocument/2006/relationships/image" Target="../media/image79.png"/><Relationship Id="rId1" Type="http://schemas.openxmlformats.org/officeDocument/2006/relationships/image" Target="../media/image15.jpg"/><Relationship Id="rId5" Type="http://schemas.openxmlformats.org/officeDocument/2006/relationships/image" Target="../media/image82.jpg"/><Relationship Id="rId4" Type="http://schemas.openxmlformats.org/officeDocument/2006/relationships/image" Target="../media/image81.jp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5.jpeg"/><Relationship Id="rId2" Type="http://schemas.openxmlformats.org/officeDocument/2006/relationships/image" Target="../media/image84.jpeg"/><Relationship Id="rId1" Type="http://schemas.openxmlformats.org/officeDocument/2006/relationships/image" Target="../media/image83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7.jpeg"/><Relationship Id="rId1" Type="http://schemas.openxmlformats.org/officeDocument/2006/relationships/image" Target="../media/image86.jp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0.jpg"/><Relationship Id="rId2" Type="http://schemas.openxmlformats.org/officeDocument/2006/relationships/image" Target="../media/image89.jpeg"/><Relationship Id="rId1" Type="http://schemas.openxmlformats.org/officeDocument/2006/relationships/image" Target="../media/image88.jpg"/><Relationship Id="rId5" Type="http://schemas.openxmlformats.org/officeDocument/2006/relationships/image" Target="../media/image92.jpg"/><Relationship Id="rId4" Type="http://schemas.openxmlformats.org/officeDocument/2006/relationships/image" Target="../media/image91.jp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94.png"/><Relationship Id="rId2" Type="http://schemas.openxmlformats.org/officeDocument/2006/relationships/image" Target="../media/image93.jpeg"/><Relationship Id="rId1" Type="http://schemas.openxmlformats.org/officeDocument/2006/relationships/image" Target="../media/image77.jpg"/><Relationship Id="rId4" Type="http://schemas.openxmlformats.org/officeDocument/2006/relationships/image" Target="../media/image42.jpg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2.jpeg"/><Relationship Id="rId3" Type="http://schemas.openxmlformats.org/officeDocument/2006/relationships/image" Target="../media/image97.jpeg"/><Relationship Id="rId7" Type="http://schemas.openxmlformats.org/officeDocument/2006/relationships/image" Target="../media/image101.png"/><Relationship Id="rId2" Type="http://schemas.openxmlformats.org/officeDocument/2006/relationships/image" Target="../media/image96.jpeg"/><Relationship Id="rId1" Type="http://schemas.openxmlformats.org/officeDocument/2006/relationships/image" Target="../media/image95.jpeg"/><Relationship Id="rId6" Type="http://schemas.openxmlformats.org/officeDocument/2006/relationships/image" Target="../media/image100.jpeg"/><Relationship Id="rId5" Type="http://schemas.openxmlformats.org/officeDocument/2006/relationships/image" Target="../media/image99.jpeg"/><Relationship Id="rId4" Type="http://schemas.openxmlformats.org/officeDocument/2006/relationships/image" Target="../media/image98.jpe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3.jpg"/><Relationship Id="rId2" Type="http://schemas.openxmlformats.org/officeDocument/2006/relationships/image" Target="../media/image94.png"/><Relationship Id="rId1" Type="http://schemas.openxmlformats.org/officeDocument/2006/relationships/image" Target="../media/image40.jpg"/><Relationship Id="rId4" Type="http://schemas.openxmlformats.org/officeDocument/2006/relationships/image" Target="../media/image104.jp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6.jpeg"/><Relationship Id="rId1" Type="http://schemas.openxmlformats.org/officeDocument/2006/relationships/image" Target="../media/image105.jp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8.jpg"/><Relationship Id="rId1" Type="http://schemas.openxmlformats.org/officeDocument/2006/relationships/image" Target="../media/image107.jp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1.jpg"/><Relationship Id="rId2" Type="http://schemas.openxmlformats.org/officeDocument/2006/relationships/image" Target="../media/image110.jpeg"/><Relationship Id="rId1" Type="http://schemas.openxmlformats.org/officeDocument/2006/relationships/image" Target="../media/image109.jpeg"/><Relationship Id="rId4" Type="http://schemas.openxmlformats.org/officeDocument/2006/relationships/image" Target="../media/image112.jp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jpeg"/><Relationship Id="rId1" Type="http://schemas.openxmlformats.org/officeDocument/2006/relationships/image" Target="../media/image113.jpeg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2.jpeg"/><Relationship Id="rId3" Type="http://schemas.openxmlformats.org/officeDocument/2006/relationships/image" Target="../media/image117.jpg"/><Relationship Id="rId7" Type="http://schemas.openxmlformats.org/officeDocument/2006/relationships/image" Target="../media/image121.jpeg"/><Relationship Id="rId2" Type="http://schemas.openxmlformats.org/officeDocument/2006/relationships/image" Target="../media/image116.jpg"/><Relationship Id="rId1" Type="http://schemas.openxmlformats.org/officeDocument/2006/relationships/image" Target="../media/image115.jpeg"/><Relationship Id="rId6" Type="http://schemas.openxmlformats.org/officeDocument/2006/relationships/image" Target="../media/image120.jpeg"/><Relationship Id="rId5" Type="http://schemas.openxmlformats.org/officeDocument/2006/relationships/image" Target="../media/image119.jpeg"/><Relationship Id="rId4" Type="http://schemas.openxmlformats.org/officeDocument/2006/relationships/image" Target="../media/image118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jpe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7.jpg"/><Relationship Id="rId2" Type="http://schemas.openxmlformats.org/officeDocument/2006/relationships/image" Target="../media/image125.png"/><Relationship Id="rId1" Type="http://schemas.openxmlformats.org/officeDocument/2006/relationships/image" Target="../media/image124.jpg"/><Relationship Id="rId4" Type="http://schemas.openxmlformats.org/officeDocument/2006/relationships/image" Target="../media/image126.jpe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9.png"/><Relationship Id="rId7" Type="http://schemas.openxmlformats.org/officeDocument/2006/relationships/image" Target="../media/image133.jpeg"/><Relationship Id="rId2" Type="http://schemas.openxmlformats.org/officeDocument/2006/relationships/image" Target="../media/image128.png"/><Relationship Id="rId1" Type="http://schemas.openxmlformats.org/officeDocument/2006/relationships/image" Target="../media/image127.png"/><Relationship Id="rId6" Type="http://schemas.openxmlformats.org/officeDocument/2006/relationships/image" Target="../media/image132.png"/><Relationship Id="rId5" Type="http://schemas.openxmlformats.org/officeDocument/2006/relationships/image" Target="../media/image131.png"/><Relationship Id="rId4" Type="http://schemas.openxmlformats.org/officeDocument/2006/relationships/image" Target="../media/image130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5.jpeg"/><Relationship Id="rId1" Type="http://schemas.openxmlformats.org/officeDocument/2006/relationships/image" Target="../media/image134.jpe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8.jpg"/><Relationship Id="rId2" Type="http://schemas.openxmlformats.org/officeDocument/2006/relationships/image" Target="../media/image137.jpg"/><Relationship Id="rId1" Type="http://schemas.openxmlformats.org/officeDocument/2006/relationships/image" Target="../media/image136.jpeg"/><Relationship Id="rId6" Type="http://schemas.openxmlformats.org/officeDocument/2006/relationships/image" Target="../media/image140.jpeg"/><Relationship Id="rId5" Type="http://schemas.openxmlformats.org/officeDocument/2006/relationships/image" Target="../media/image139.jpg"/><Relationship Id="rId4" Type="http://schemas.openxmlformats.org/officeDocument/2006/relationships/image" Target="../media/image7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</xdr:row>
      <xdr:rowOff>100005</xdr:rowOff>
    </xdr:from>
    <xdr:to>
      <xdr:col>7</xdr:col>
      <xdr:colOff>365760</xdr:colOff>
      <xdr:row>4</xdr:row>
      <xdr:rowOff>158263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0" y="282885"/>
          <a:ext cx="2651760" cy="606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464820</xdr:colOff>
      <xdr:row>13</xdr:row>
      <xdr:rowOff>226415</xdr:rowOff>
    </xdr:from>
    <xdr:to>
      <xdr:col>3</xdr:col>
      <xdr:colOff>1592580</xdr:colOff>
      <xdr:row>13</xdr:row>
      <xdr:rowOff>1544427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05" r="7131"/>
        <a:stretch/>
      </xdr:blipFill>
      <xdr:spPr>
        <a:xfrm>
          <a:off x="1584960" y="4333595"/>
          <a:ext cx="1127760" cy="1318012"/>
        </a:xfrm>
        <a:prstGeom prst="rect">
          <a:avLst/>
        </a:prstGeom>
      </xdr:spPr>
    </xdr:pic>
    <xdr:clientData/>
  </xdr:twoCellAnchor>
  <xdr:twoCellAnchor editAs="oneCell">
    <xdr:from>
      <xdr:col>3</xdr:col>
      <xdr:colOff>388620</xdr:colOff>
      <xdr:row>12</xdr:row>
      <xdr:rowOff>183367</xdr:rowOff>
    </xdr:from>
    <xdr:to>
      <xdr:col>3</xdr:col>
      <xdr:colOff>1485900</xdr:colOff>
      <xdr:row>12</xdr:row>
      <xdr:rowOff>1531521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391" r="9218"/>
        <a:stretch/>
      </xdr:blipFill>
      <xdr:spPr>
        <a:xfrm>
          <a:off x="1508760" y="3025627"/>
          <a:ext cx="1097280" cy="1348154"/>
        </a:xfrm>
        <a:prstGeom prst="rect">
          <a:avLst/>
        </a:prstGeom>
      </xdr:spPr>
    </xdr:pic>
    <xdr:clientData/>
  </xdr:twoCellAnchor>
  <xdr:twoCellAnchor editAs="oneCell">
    <xdr:from>
      <xdr:col>3</xdr:col>
      <xdr:colOff>320041</xdr:colOff>
      <xdr:row>14</xdr:row>
      <xdr:rowOff>192405</xdr:rowOff>
    </xdr:from>
    <xdr:to>
      <xdr:col>3</xdr:col>
      <xdr:colOff>1722121</xdr:colOff>
      <xdr:row>14</xdr:row>
      <xdr:rowOff>1594485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0181" y="6311265"/>
          <a:ext cx="1402080" cy="1402080"/>
        </a:xfrm>
        <a:prstGeom prst="rect">
          <a:avLst/>
        </a:prstGeom>
      </xdr:spPr>
    </xdr:pic>
    <xdr:clientData/>
  </xdr:twoCellAnchor>
  <xdr:twoCellAnchor editAs="oneCell">
    <xdr:from>
      <xdr:col>3</xdr:col>
      <xdr:colOff>129541</xdr:colOff>
      <xdr:row>15</xdr:row>
      <xdr:rowOff>238125</xdr:rowOff>
    </xdr:from>
    <xdr:to>
      <xdr:col>3</xdr:col>
      <xdr:colOff>1905001</xdr:colOff>
      <xdr:row>15</xdr:row>
      <xdr:rowOff>2013585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681" y="7995285"/>
          <a:ext cx="1775460" cy="17754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198120</xdr:colOff>
      <xdr:row>12</xdr:row>
      <xdr:rowOff>210548</xdr:rowOff>
    </xdr:from>
    <xdr:to>
      <xdr:col>3</xdr:col>
      <xdr:colOff>1607820</xdr:colOff>
      <xdr:row>12</xdr:row>
      <xdr:rowOff>1499632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120" t="23040" r="19040" b="22240"/>
        <a:stretch/>
      </xdr:blipFill>
      <xdr:spPr>
        <a:xfrm>
          <a:off x="1379220" y="3159488"/>
          <a:ext cx="1409700" cy="12890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68580</xdr:colOff>
      <xdr:row>12</xdr:row>
      <xdr:rowOff>688088</xdr:rowOff>
    </xdr:from>
    <xdr:to>
      <xdr:col>3</xdr:col>
      <xdr:colOff>1821180</xdr:colOff>
      <xdr:row>12</xdr:row>
      <xdr:rowOff>1851660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24" t="27466" b="8267"/>
        <a:stretch/>
      </xdr:blipFill>
      <xdr:spPr>
        <a:xfrm>
          <a:off x="1295400" y="3606548"/>
          <a:ext cx="1752600" cy="116357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342900</xdr:colOff>
      <xdr:row>12</xdr:row>
      <xdr:rowOff>243839</xdr:rowOff>
    </xdr:from>
    <xdr:to>
      <xdr:col>3</xdr:col>
      <xdr:colOff>1371600</xdr:colOff>
      <xdr:row>12</xdr:row>
      <xdr:rowOff>1575098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14" t="4571" r="6857" b="4915"/>
        <a:stretch/>
      </xdr:blipFill>
      <xdr:spPr>
        <a:xfrm>
          <a:off x="1417320" y="3025139"/>
          <a:ext cx="1028700" cy="1331259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</xdr:colOff>
      <xdr:row>13</xdr:row>
      <xdr:rowOff>929640</xdr:rowOff>
    </xdr:from>
    <xdr:to>
      <xdr:col>3</xdr:col>
      <xdr:colOff>1939776</xdr:colOff>
      <xdr:row>13</xdr:row>
      <xdr:rowOff>1981200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59" t="12000" r="6815" b="20600"/>
        <a:stretch/>
      </xdr:blipFill>
      <xdr:spPr>
        <a:xfrm>
          <a:off x="1120140" y="5417820"/>
          <a:ext cx="1894056" cy="1051560"/>
        </a:xfrm>
        <a:prstGeom prst="rect">
          <a:avLst/>
        </a:prstGeom>
      </xdr:spPr>
    </xdr:pic>
    <xdr:clientData/>
  </xdr:twoCellAnchor>
  <xdr:twoCellAnchor editAs="oneCell">
    <xdr:from>
      <xdr:col>3</xdr:col>
      <xdr:colOff>556260</xdr:colOff>
      <xdr:row>14</xdr:row>
      <xdr:rowOff>318648</xdr:rowOff>
    </xdr:from>
    <xdr:to>
      <xdr:col>3</xdr:col>
      <xdr:colOff>1409699</xdr:colOff>
      <xdr:row>14</xdr:row>
      <xdr:rowOff>1876019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666" r="28741"/>
        <a:stretch/>
      </xdr:blipFill>
      <xdr:spPr>
        <a:xfrm>
          <a:off x="1630680" y="7085208"/>
          <a:ext cx="853439" cy="155737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68580</xdr:colOff>
      <xdr:row>12</xdr:row>
      <xdr:rowOff>213360</xdr:rowOff>
    </xdr:from>
    <xdr:to>
      <xdr:col>3</xdr:col>
      <xdr:colOff>1623060</xdr:colOff>
      <xdr:row>12</xdr:row>
      <xdr:rowOff>1379220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8740" y="3070860"/>
          <a:ext cx="1554480" cy="1165860"/>
        </a:xfrm>
        <a:prstGeom prst="rect">
          <a:avLst/>
        </a:prstGeom>
      </xdr:spPr>
    </xdr:pic>
    <xdr:clientData/>
  </xdr:twoCellAnchor>
  <xdr:twoCellAnchor editAs="oneCell">
    <xdr:from>
      <xdr:col>3</xdr:col>
      <xdr:colOff>38099</xdr:colOff>
      <xdr:row>13</xdr:row>
      <xdr:rowOff>495300</xdr:rowOff>
    </xdr:from>
    <xdr:to>
      <xdr:col>3</xdr:col>
      <xdr:colOff>1554466</xdr:colOff>
      <xdr:row>13</xdr:row>
      <xdr:rowOff>1630680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8259" y="4884420"/>
          <a:ext cx="1516367" cy="1135380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14</xdr:row>
      <xdr:rowOff>190500</xdr:rowOff>
    </xdr:from>
    <xdr:to>
      <xdr:col>3</xdr:col>
      <xdr:colOff>1424940</xdr:colOff>
      <xdr:row>14</xdr:row>
      <xdr:rowOff>1506682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2080" y="6499860"/>
          <a:ext cx="1303020" cy="131618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167640</xdr:colOff>
      <xdr:row>12</xdr:row>
      <xdr:rowOff>274320</xdr:rowOff>
    </xdr:from>
    <xdr:to>
      <xdr:col>3</xdr:col>
      <xdr:colOff>1745996</xdr:colOff>
      <xdr:row>12</xdr:row>
      <xdr:rowOff>1264920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127" t="19768" r="15346" b="10465"/>
        <a:stretch/>
      </xdr:blipFill>
      <xdr:spPr>
        <a:xfrm>
          <a:off x="1264920" y="2834640"/>
          <a:ext cx="1578356" cy="990600"/>
        </a:xfrm>
        <a:prstGeom prst="rect">
          <a:avLst/>
        </a:prstGeom>
      </xdr:spPr>
    </xdr:pic>
    <xdr:clientData/>
  </xdr:twoCellAnchor>
  <xdr:twoCellAnchor editAs="oneCell">
    <xdr:from>
      <xdr:col>3</xdr:col>
      <xdr:colOff>175260</xdr:colOff>
      <xdr:row>13</xdr:row>
      <xdr:rowOff>434340</xdr:rowOff>
    </xdr:from>
    <xdr:to>
      <xdr:col>3</xdr:col>
      <xdr:colOff>1818985</xdr:colOff>
      <xdr:row>13</xdr:row>
      <xdr:rowOff>1714500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540" y="4373880"/>
          <a:ext cx="1643725" cy="1280160"/>
        </a:xfrm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14</xdr:row>
      <xdr:rowOff>272414</xdr:rowOff>
    </xdr:from>
    <xdr:to>
      <xdr:col>3</xdr:col>
      <xdr:colOff>1356359</xdr:colOff>
      <xdr:row>14</xdr:row>
      <xdr:rowOff>1461133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4920" y="5979794"/>
          <a:ext cx="1188719" cy="1188719"/>
        </a:xfrm>
        <a:prstGeom prst="rect">
          <a:avLst/>
        </a:prstGeom>
      </xdr:spPr>
    </xdr:pic>
    <xdr:clientData/>
  </xdr:twoCellAnchor>
  <xdr:twoCellAnchor editAs="oneCell">
    <xdr:from>
      <xdr:col>3</xdr:col>
      <xdr:colOff>175260</xdr:colOff>
      <xdr:row>15</xdr:row>
      <xdr:rowOff>191576</xdr:rowOff>
    </xdr:from>
    <xdr:to>
      <xdr:col>3</xdr:col>
      <xdr:colOff>1562100</xdr:colOff>
      <xdr:row>15</xdr:row>
      <xdr:rowOff>1326771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540" y="7384856"/>
          <a:ext cx="1386840" cy="113519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244234</xdr:colOff>
      <xdr:row>12</xdr:row>
      <xdr:rowOff>274131</xdr:rowOff>
    </xdr:from>
    <xdr:to>
      <xdr:col>3</xdr:col>
      <xdr:colOff>1257300</xdr:colOff>
      <xdr:row>12</xdr:row>
      <xdr:rowOff>1527925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0094" y="2903031"/>
          <a:ext cx="1013066" cy="1253794"/>
        </a:xfrm>
        <a:prstGeom prst="rect">
          <a:avLst/>
        </a:prstGeom>
      </xdr:spPr>
    </xdr:pic>
    <xdr:clientData/>
  </xdr:twoCellAnchor>
  <xdr:twoCellAnchor editAs="oneCell">
    <xdr:from>
      <xdr:col>3</xdr:col>
      <xdr:colOff>320040</xdr:colOff>
      <xdr:row>17</xdr:row>
      <xdr:rowOff>206253</xdr:rowOff>
    </xdr:from>
    <xdr:to>
      <xdr:col>3</xdr:col>
      <xdr:colOff>1752600</xdr:colOff>
      <xdr:row>17</xdr:row>
      <xdr:rowOff>1264920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33" t="11608" r="5334" b="9333"/>
        <a:stretch/>
      </xdr:blipFill>
      <xdr:spPr>
        <a:xfrm>
          <a:off x="1485900" y="5867913"/>
          <a:ext cx="1432560" cy="1058667"/>
        </a:xfrm>
        <a:prstGeom prst="rect">
          <a:avLst/>
        </a:prstGeom>
      </xdr:spPr>
    </xdr:pic>
    <xdr:clientData/>
  </xdr:twoCellAnchor>
  <xdr:twoCellAnchor editAs="oneCell">
    <xdr:from>
      <xdr:col>3</xdr:col>
      <xdr:colOff>289560</xdr:colOff>
      <xdr:row>18</xdr:row>
      <xdr:rowOff>152400</xdr:rowOff>
    </xdr:from>
    <xdr:to>
      <xdr:col>3</xdr:col>
      <xdr:colOff>1519486</xdr:colOff>
      <xdr:row>18</xdr:row>
      <xdr:rowOff>1371600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00" t="16126" r="27000" b="12461"/>
        <a:stretch/>
      </xdr:blipFill>
      <xdr:spPr>
        <a:xfrm>
          <a:off x="1455420" y="7139940"/>
          <a:ext cx="1229926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320039</xdr:colOff>
      <xdr:row>19</xdr:row>
      <xdr:rowOff>205478</xdr:rowOff>
    </xdr:from>
    <xdr:to>
      <xdr:col>3</xdr:col>
      <xdr:colOff>1485900</xdr:colOff>
      <xdr:row>19</xdr:row>
      <xdr:rowOff>1466448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13" t="12400" r="9120" b="5400"/>
        <a:stretch/>
      </xdr:blipFill>
      <xdr:spPr>
        <a:xfrm>
          <a:off x="1485899" y="8587478"/>
          <a:ext cx="1165861" cy="12609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198120</xdr:colOff>
      <xdr:row>12</xdr:row>
      <xdr:rowOff>407536</xdr:rowOff>
    </xdr:from>
    <xdr:to>
      <xdr:col>3</xdr:col>
      <xdr:colOff>1562100</xdr:colOff>
      <xdr:row>12</xdr:row>
      <xdr:rowOff>1543049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8260" y="3044056"/>
          <a:ext cx="1363980" cy="1135513"/>
        </a:xfrm>
        <a:prstGeom prst="rect">
          <a:avLst/>
        </a:prstGeom>
      </xdr:spPr>
    </xdr:pic>
    <xdr:clientData/>
  </xdr:twoCellAnchor>
  <xdr:twoCellAnchor editAs="oneCell">
    <xdr:from>
      <xdr:col>3</xdr:col>
      <xdr:colOff>365759</xdr:colOff>
      <xdr:row>13</xdr:row>
      <xdr:rowOff>160453</xdr:rowOff>
    </xdr:from>
    <xdr:to>
      <xdr:col>3</xdr:col>
      <xdr:colOff>1074420</xdr:colOff>
      <xdr:row>13</xdr:row>
      <xdr:rowOff>1600200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39" t="3666" r="20157" b="5804"/>
        <a:stretch/>
      </xdr:blipFill>
      <xdr:spPr>
        <a:xfrm>
          <a:off x="1485899" y="4351453"/>
          <a:ext cx="708661" cy="1439747"/>
        </a:xfrm>
        <a:prstGeom prst="rect">
          <a:avLst/>
        </a:prstGeom>
      </xdr:spPr>
    </xdr:pic>
    <xdr:clientData/>
  </xdr:twoCellAnchor>
  <xdr:twoCellAnchor editAs="oneCell">
    <xdr:from>
      <xdr:col>3</xdr:col>
      <xdr:colOff>91440</xdr:colOff>
      <xdr:row>14</xdr:row>
      <xdr:rowOff>297504</xdr:rowOff>
    </xdr:from>
    <xdr:to>
      <xdr:col>3</xdr:col>
      <xdr:colOff>1714500</xdr:colOff>
      <xdr:row>14</xdr:row>
      <xdr:rowOff>1483144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053" t="46438" r="7079" b="11233"/>
        <a:stretch/>
      </xdr:blipFill>
      <xdr:spPr>
        <a:xfrm>
          <a:off x="1211580" y="6103944"/>
          <a:ext cx="1623060" cy="1185640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15</xdr:row>
      <xdr:rowOff>685799</xdr:rowOff>
    </xdr:from>
    <xdr:to>
      <xdr:col>3</xdr:col>
      <xdr:colOff>1784951</xdr:colOff>
      <xdr:row>15</xdr:row>
      <xdr:rowOff>1668780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14" t="37843" r="22941" b="38040"/>
        <a:stretch/>
      </xdr:blipFill>
      <xdr:spPr>
        <a:xfrm>
          <a:off x="1242060" y="8069579"/>
          <a:ext cx="1663031" cy="982981"/>
        </a:xfrm>
        <a:prstGeom prst="rect">
          <a:avLst/>
        </a:prstGeom>
      </xdr:spPr>
    </xdr:pic>
    <xdr:clientData/>
  </xdr:twoCellAnchor>
  <xdr:twoCellAnchor editAs="oneCell">
    <xdr:from>
      <xdr:col>3</xdr:col>
      <xdr:colOff>251460</xdr:colOff>
      <xdr:row>16</xdr:row>
      <xdr:rowOff>228600</xdr:rowOff>
    </xdr:from>
    <xdr:to>
      <xdr:col>3</xdr:col>
      <xdr:colOff>1630680</xdr:colOff>
      <xdr:row>16</xdr:row>
      <xdr:rowOff>1489010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78" t="16575" r="3009" b="16575"/>
        <a:stretch/>
      </xdr:blipFill>
      <xdr:spPr>
        <a:xfrm>
          <a:off x="1371600" y="9494520"/>
          <a:ext cx="1379220" cy="1260410"/>
        </a:xfrm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18</xdr:row>
      <xdr:rowOff>281940</xdr:rowOff>
    </xdr:from>
    <xdr:to>
      <xdr:col>3</xdr:col>
      <xdr:colOff>1447800</xdr:colOff>
      <xdr:row>18</xdr:row>
      <xdr:rowOff>1562100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780" y="11452860"/>
          <a:ext cx="1280160" cy="12801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388620</xdr:colOff>
      <xdr:row>12</xdr:row>
      <xdr:rowOff>202346</xdr:rowOff>
    </xdr:from>
    <xdr:to>
      <xdr:col>3</xdr:col>
      <xdr:colOff>1470660</xdr:colOff>
      <xdr:row>12</xdr:row>
      <xdr:rowOff>1280159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65" t="7821" r="50876" b="25147"/>
        <a:stretch/>
      </xdr:blipFill>
      <xdr:spPr>
        <a:xfrm>
          <a:off x="1668780" y="2595026"/>
          <a:ext cx="1082040" cy="1077813"/>
        </a:xfrm>
        <a:prstGeom prst="rect">
          <a:avLst/>
        </a:prstGeom>
      </xdr:spPr>
    </xdr:pic>
    <xdr:clientData/>
  </xdr:twoCellAnchor>
  <xdr:twoCellAnchor editAs="oneCell">
    <xdr:from>
      <xdr:col>3</xdr:col>
      <xdr:colOff>464820</xdr:colOff>
      <xdr:row>14</xdr:row>
      <xdr:rowOff>223356</xdr:rowOff>
    </xdr:from>
    <xdr:to>
      <xdr:col>3</xdr:col>
      <xdr:colOff>1516380</xdr:colOff>
      <xdr:row>14</xdr:row>
      <xdr:rowOff>1249679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4980" y="4117176"/>
          <a:ext cx="1051560" cy="1026323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15</xdr:row>
      <xdr:rowOff>281940</xdr:rowOff>
    </xdr:from>
    <xdr:to>
      <xdr:col>3</xdr:col>
      <xdr:colOff>1826260</xdr:colOff>
      <xdr:row>15</xdr:row>
      <xdr:rowOff>1508760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0660" y="5615940"/>
          <a:ext cx="1635760" cy="1226820"/>
        </a:xfrm>
        <a:prstGeom prst="rect">
          <a:avLst/>
        </a:prstGeom>
      </xdr:spPr>
    </xdr:pic>
    <xdr:clientData/>
  </xdr:twoCellAnchor>
  <xdr:twoCellAnchor editAs="oneCell">
    <xdr:from>
      <xdr:col>3</xdr:col>
      <xdr:colOff>198119</xdr:colOff>
      <xdr:row>17</xdr:row>
      <xdr:rowOff>208172</xdr:rowOff>
    </xdr:from>
    <xdr:to>
      <xdr:col>3</xdr:col>
      <xdr:colOff>1982080</xdr:colOff>
      <xdr:row>17</xdr:row>
      <xdr:rowOff>1356360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279" y="8574932"/>
          <a:ext cx="1783961" cy="1148188"/>
        </a:xfrm>
        <a:prstGeom prst="rect">
          <a:avLst/>
        </a:prstGeom>
      </xdr:spPr>
    </xdr:pic>
    <xdr:clientData/>
  </xdr:twoCellAnchor>
  <xdr:twoCellAnchor editAs="oneCell">
    <xdr:from>
      <xdr:col>3</xdr:col>
      <xdr:colOff>350519</xdr:colOff>
      <xdr:row>16</xdr:row>
      <xdr:rowOff>266700</xdr:rowOff>
    </xdr:from>
    <xdr:to>
      <xdr:col>3</xdr:col>
      <xdr:colOff>1837112</xdr:colOff>
      <xdr:row>16</xdr:row>
      <xdr:rowOff>1394460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0679" y="7231380"/>
          <a:ext cx="1486593" cy="112776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22859</xdr:colOff>
      <xdr:row>12</xdr:row>
      <xdr:rowOff>387052</xdr:rowOff>
    </xdr:from>
    <xdr:to>
      <xdr:col>3</xdr:col>
      <xdr:colOff>1971258</xdr:colOff>
      <xdr:row>12</xdr:row>
      <xdr:rowOff>1043940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800" b="36228"/>
        <a:stretch/>
      </xdr:blipFill>
      <xdr:spPr>
        <a:xfrm>
          <a:off x="1234439" y="3145492"/>
          <a:ext cx="1948399" cy="656888"/>
        </a:xfrm>
        <a:prstGeom prst="rect">
          <a:avLst/>
        </a:prstGeom>
      </xdr:spPr>
    </xdr:pic>
    <xdr:clientData/>
  </xdr:twoCellAnchor>
  <xdr:twoCellAnchor editAs="oneCell">
    <xdr:from>
      <xdr:col>3</xdr:col>
      <xdr:colOff>213360</xdr:colOff>
      <xdr:row>13</xdr:row>
      <xdr:rowOff>184058</xdr:rowOff>
    </xdr:from>
    <xdr:to>
      <xdr:col>3</xdr:col>
      <xdr:colOff>1661160</xdr:colOff>
      <xdr:row>13</xdr:row>
      <xdr:rowOff>1226819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1715" r="4000" b="22971"/>
        <a:stretch/>
      </xdr:blipFill>
      <xdr:spPr>
        <a:xfrm>
          <a:off x="1424940" y="4283618"/>
          <a:ext cx="1447800" cy="1042761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533400</xdr:colOff>
      <xdr:row>14</xdr:row>
      <xdr:rowOff>204027</xdr:rowOff>
    </xdr:from>
    <xdr:to>
      <xdr:col>3</xdr:col>
      <xdr:colOff>1325880</xdr:colOff>
      <xdr:row>14</xdr:row>
      <xdr:rowOff>1066329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440" r="13920" b="1200"/>
        <a:stretch/>
      </xdr:blipFill>
      <xdr:spPr>
        <a:xfrm>
          <a:off x="1744980" y="5538027"/>
          <a:ext cx="792480" cy="86230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312419</xdr:colOff>
      <xdr:row>12</xdr:row>
      <xdr:rowOff>262890</xdr:rowOff>
    </xdr:from>
    <xdr:to>
      <xdr:col>3</xdr:col>
      <xdr:colOff>1409700</xdr:colOff>
      <xdr:row>12</xdr:row>
      <xdr:rowOff>1148488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45" t="21863" r="20784" b="14608"/>
        <a:stretch/>
      </xdr:blipFill>
      <xdr:spPr>
        <a:xfrm>
          <a:off x="1493519" y="2891790"/>
          <a:ext cx="1097281" cy="885598"/>
        </a:xfrm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13</xdr:row>
      <xdr:rowOff>411479</xdr:rowOff>
    </xdr:from>
    <xdr:to>
      <xdr:col>3</xdr:col>
      <xdr:colOff>1729740</xdr:colOff>
      <xdr:row>13</xdr:row>
      <xdr:rowOff>1532837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12" t="12059" r="9847" b="9314"/>
        <a:stretch/>
      </xdr:blipFill>
      <xdr:spPr>
        <a:xfrm>
          <a:off x="1455420" y="4221479"/>
          <a:ext cx="1455420" cy="1121358"/>
        </a:xfrm>
        <a:prstGeom prst="rect">
          <a:avLst/>
        </a:prstGeom>
      </xdr:spPr>
    </xdr:pic>
    <xdr:clientData/>
  </xdr:twoCellAnchor>
  <xdr:twoCellAnchor editAs="oneCell">
    <xdr:from>
      <xdr:col>3</xdr:col>
      <xdr:colOff>339090</xdr:colOff>
      <xdr:row>14</xdr:row>
      <xdr:rowOff>388620</xdr:rowOff>
    </xdr:from>
    <xdr:to>
      <xdr:col>3</xdr:col>
      <xdr:colOff>1736920</xdr:colOff>
      <xdr:row>14</xdr:row>
      <xdr:rowOff>1440180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965"/>
        <a:stretch/>
      </xdr:blipFill>
      <xdr:spPr>
        <a:xfrm>
          <a:off x="1520190" y="5768340"/>
          <a:ext cx="1397830" cy="1051560"/>
        </a:xfrm>
        <a:prstGeom prst="rect">
          <a:avLst/>
        </a:prstGeom>
      </xdr:spPr>
    </xdr:pic>
    <xdr:clientData/>
  </xdr:twoCellAnchor>
  <xdr:twoCellAnchor editAs="oneCell">
    <xdr:from>
      <xdr:col>3</xdr:col>
      <xdr:colOff>107721</xdr:colOff>
      <xdr:row>15</xdr:row>
      <xdr:rowOff>342899</xdr:rowOff>
    </xdr:from>
    <xdr:to>
      <xdr:col>3</xdr:col>
      <xdr:colOff>1958340</xdr:colOff>
      <xdr:row>15</xdr:row>
      <xdr:rowOff>1126180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7059"/>
        <a:stretch/>
      </xdr:blipFill>
      <xdr:spPr>
        <a:xfrm>
          <a:off x="1288821" y="7231379"/>
          <a:ext cx="1850619" cy="783281"/>
        </a:xfrm>
        <a:prstGeom prst="rect">
          <a:avLst/>
        </a:prstGeom>
      </xdr:spPr>
    </xdr:pic>
    <xdr:clientData/>
  </xdr:twoCellAnchor>
  <xdr:twoCellAnchor editAs="oneCell">
    <xdr:from>
      <xdr:col>3</xdr:col>
      <xdr:colOff>198121</xdr:colOff>
      <xdr:row>16</xdr:row>
      <xdr:rowOff>220980</xdr:rowOff>
    </xdr:from>
    <xdr:to>
      <xdr:col>3</xdr:col>
      <xdr:colOff>1676435</xdr:colOff>
      <xdr:row>16</xdr:row>
      <xdr:rowOff>1440180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69" t="11353" r="2358" b="10568"/>
        <a:stretch/>
      </xdr:blipFill>
      <xdr:spPr>
        <a:xfrm>
          <a:off x="1379221" y="8351520"/>
          <a:ext cx="1478314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17</xdr:row>
      <xdr:rowOff>421762</xdr:rowOff>
    </xdr:from>
    <xdr:to>
      <xdr:col>3</xdr:col>
      <xdr:colOff>1524000</xdr:colOff>
      <xdr:row>17</xdr:row>
      <xdr:rowOff>1272539</xdr:rowOff>
    </xdr:to>
    <xdr:pic>
      <xdr:nvPicPr>
        <xdr:cNvPr id="8" name="Obrázek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22" t="5932" r="10807" b="8826"/>
        <a:stretch/>
      </xdr:blipFill>
      <xdr:spPr>
        <a:xfrm>
          <a:off x="1562100" y="10022962"/>
          <a:ext cx="1143000" cy="850777"/>
        </a:xfrm>
        <a:prstGeom prst="rect">
          <a:avLst/>
        </a:prstGeom>
      </xdr:spPr>
    </xdr:pic>
    <xdr:clientData/>
  </xdr:twoCellAnchor>
  <xdr:twoCellAnchor editAs="oneCell">
    <xdr:from>
      <xdr:col>3</xdr:col>
      <xdr:colOff>129540</xdr:colOff>
      <xdr:row>21</xdr:row>
      <xdr:rowOff>289559</xdr:rowOff>
    </xdr:from>
    <xdr:to>
      <xdr:col>3</xdr:col>
      <xdr:colOff>1897380</xdr:colOff>
      <xdr:row>21</xdr:row>
      <xdr:rowOff>1388994</xdr:rowOff>
    </xdr:to>
    <xdr:pic>
      <xdr:nvPicPr>
        <xdr:cNvPr id="9" name="Obrázek 8"/>
        <xdr:cNvPicPr>
          <a:picLocks noChangeAspect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00" t="9839" r="3040" b="14866"/>
        <a:stretch/>
      </xdr:blipFill>
      <xdr:spPr>
        <a:xfrm>
          <a:off x="1310640" y="12367259"/>
          <a:ext cx="1767840" cy="10994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182880</xdr:colOff>
      <xdr:row>12</xdr:row>
      <xdr:rowOff>188902</xdr:rowOff>
    </xdr:from>
    <xdr:to>
      <xdr:col>3</xdr:col>
      <xdr:colOff>1287780</xdr:colOff>
      <xdr:row>12</xdr:row>
      <xdr:rowOff>1089659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43" b="9333"/>
        <a:stretch/>
      </xdr:blipFill>
      <xdr:spPr>
        <a:xfrm>
          <a:off x="1318260" y="3015922"/>
          <a:ext cx="1104900" cy="900757"/>
        </a:xfrm>
        <a:prstGeom prst="rect">
          <a:avLst/>
        </a:prstGeom>
      </xdr:spPr>
    </xdr:pic>
    <xdr:clientData/>
  </xdr:twoCellAnchor>
  <xdr:twoCellAnchor editAs="oneCell">
    <xdr:from>
      <xdr:col>3</xdr:col>
      <xdr:colOff>320040</xdr:colOff>
      <xdr:row>14</xdr:row>
      <xdr:rowOff>243839</xdr:rowOff>
    </xdr:from>
    <xdr:to>
      <xdr:col>3</xdr:col>
      <xdr:colOff>1557752</xdr:colOff>
      <xdr:row>14</xdr:row>
      <xdr:rowOff>1196340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7" t="25143" r="5524" b="7428"/>
        <a:stretch/>
      </xdr:blipFill>
      <xdr:spPr>
        <a:xfrm>
          <a:off x="1455420" y="5524499"/>
          <a:ext cx="1237712" cy="952501"/>
        </a:xfrm>
        <a:prstGeom prst="rect">
          <a:avLst/>
        </a:prstGeom>
      </xdr:spPr>
    </xdr:pic>
    <xdr:clientData/>
  </xdr:twoCellAnchor>
  <xdr:twoCellAnchor editAs="oneCell">
    <xdr:from>
      <xdr:col>3</xdr:col>
      <xdr:colOff>144780</xdr:colOff>
      <xdr:row>13</xdr:row>
      <xdr:rowOff>198119</xdr:rowOff>
    </xdr:from>
    <xdr:to>
      <xdr:col>3</xdr:col>
      <xdr:colOff>1516380</xdr:colOff>
      <xdr:row>13</xdr:row>
      <xdr:rowOff>1311390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57" t="16000" r="8191" b="15047"/>
        <a:stretch/>
      </xdr:blipFill>
      <xdr:spPr>
        <a:xfrm>
          <a:off x="1280160" y="4145279"/>
          <a:ext cx="1371600" cy="1113271"/>
        </a:xfrm>
        <a:prstGeom prst="rect">
          <a:avLst/>
        </a:prstGeom>
      </xdr:spPr>
    </xdr:pic>
    <xdr:clientData/>
  </xdr:twoCellAnchor>
  <xdr:twoCellAnchor editAs="oneCell">
    <xdr:from>
      <xdr:col>3</xdr:col>
      <xdr:colOff>426720</xdr:colOff>
      <xdr:row>15</xdr:row>
      <xdr:rowOff>291115</xdr:rowOff>
    </xdr:from>
    <xdr:to>
      <xdr:col>3</xdr:col>
      <xdr:colOff>1470660</xdr:colOff>
      <xdr:row>15</xdr:row>
      <xdr:rowOff>1292445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90" t="11809" r="13143" b="16572"/>
        <a:stretch/>
      </xdr:blipFill>
      <xdr:spPr>
        <a:xfrm>
          <a:off x="1562100" y="6775735"/>
          <a:ext cx="1043940" cy="1001330"/>
        </a:xfrm>
        <a:prstGeom prst="rect">
          <a:avLst/>
        </a:prstGeom>
      </xdr:spPr>
    </xdr:pic>
    <xdr:clientData/>
  </xdr:twoCellAnchor>
  <xdr:twoCellAnchor editAs="oneCell">
    <xdr:from>
      <xdr:col>3</xdr:col>
      <xdr:colOff>601981</xdr:colOff>
      <xdr:row>16</xdr:row>
      <xdr:rowOff>213472</xdr:rowOff>
    </xdr:from>
    <xdr:to>
      <xdr:col>3</xdr:col>
      <xdr:colOff>1226821</xdr:colOff>
      <xdr:row>16</xdr:row>
      <xdr:rowOff>1379219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68" r="32533"/>
        <a:stretch/>
      </xdr:blipFill>
      <xdr:spPr>
        <a:xfrm>
          <a:off x="1737361" y="8054452"/>
          <a:ext cx="624840" cy="1165747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</xdr:colOff>
      <xdr:row>18</xdr:row>
      <xdr:rowOff>502920</xdr:rowOff>
    </xdr:from>
    <xdr:to>
      <xdr:col>3</xdr:col>
      <xdr:colOff>1721403</xdr:colOff>
      <xdr:row>18</xdr:row>
      <xdr:rowOff>1432560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91" t="44522" r="1391"/>
        <a:stretch/>
      </xdr:blipFill>
      <xdr:spPr>
        <a:xfrm>
          <a:off x="1181100" y="9944100"/>
          <a:ext cx="1675683" cy="92964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17</xdr:row>
      <xdr:rowOff>182880</xdr:rowOff>
    </xdr:from>
    <xdr:to>
      <xdr:col>3</xdr:col>
      <xdr:colOff>1554480</xdr:colOff>
      <xdr:row>18</xdr:row>
      <xdr:rowOff>0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2080" y="9441180"/>
          <a:ext cx="1287780" cy="128778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381000</xdr:colOff>
      <xdr:row>19</xdr:row>
      <xdr:rowOff>350520</xdr:rowOff>
    </xdr:from>
    <xdr:to>
      <xdr:col>3</xdr:col>
      <xdr:colOff>1546860</xdr:colOff>
      <xdr:row>19</xdr:row>
      <xdr:rowOff>1516380</xdr:rowOff>
    </xdr:to>
    <xdr:pic>
      <xdr:nvPicPr>
        <xdr:cNvPr id="9" name="Obrázek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6380" y="12748260"/>
          <a:ext cx="1165860" cy="116586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327660</xdr:colOff>
      <xdr:row>12</xdr:row>
      <xdr:rowOff>381000</xdr:rowOff>
    </xdr:from>
    <xdr:to>
      <xdr:col>3</xdr:col>
      <xdr:colOff>1478280</xdr:colOff>
      <xdr:row>12</xdr:row>
      <xdr:rowOff>1531620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3078480"/>
          <a:ext cx="1150620" cy="1150620"/>
        </a:xfrm>
        <a:prstGeom prst="rect">
          <a:avLst/>
        </a:prstGeom>
      </xdr:spPr>
    </xdr:pic>
    <xdr:clientData/>
  </xdr:twoCellAnchor>
  <xdr:twoCellAnchor editAs="oneCell">
    <xdr:from>
      <xdr:col>3</xdr:col>
      <xdr:colOff>327660</xdr:colOff>
      <xdr:row>13</xdr:row>
      <xdr:rowOff>261094</xdr:rowOff>
    </xdr:from>
    <xdr:to>
      <xdr:col>3</xdr:col>
      <xdr:colOff>1485900</xdr:colOff>
      <xdr:row>13</xdr:row>
      <xdr:rowOff>1394459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3" t="2210" r="-403" b="21053"/>
        <a:stretch/>
      </xdr:blipFill>
      <xdr:spPr>
        <a:xfrm>
          <a:off x="1485900" y="4566394"/>
          <a:ext cx="1158240" cy="1133365"/>
        </a:xfrm>
        <a:prstGeom prst="rect">
          <a:avLst/>
        </a:prstGeom>
      </xdr:spPr>
    </xdr:pic>
    <xdr:clientData/>
  </xdr:twoCellAnchor>
  <xdr:twoCellAnchor editAs="oneCell">
    <xdr:from>
      <xdr:col>3</xdr:col>
      <xdr:colOff>251459</xdr:colOff>
      <xdr:row>14</xdr:row>
      <xdr:rowOff>297180</xdr:rowOff>
    </xdr:from>
    <xdr:to>
      <xdr:col>3</xdr:col>
      <xdr:colOff>1786476</xdr:colOff>
      <xdr:row>14</xdr:row>
      <xdr:rowOff>1303020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699" y="6080760"/>
          <a:ext cx="1535017" cy="1005840"/>
        </a:xfrm>
        <a:prstGeom prst="rect">
          <a:avLst/>
        </a:prstGeom>
      </xdr:spPr>
    </xdr:pic>
    <xdr:clientData/>
  </xdr:twoCellAnchor>
  <xdr:twoCellAnchor editAs="oneCell">
    <xdr:from>
      <xdr:col>3</xdr:col>
      <xdr:colOff>243840</xdr:colOff>
      <xdr:row>15</xdr:row>
      <xdr:rowOff>182729</xdr:rowOff>
    </xdr:from>
    <xdr:to>
      <xdr:col>3</xdr:col>
      <xdr:colOff>1638300</xdr:colOff>
      <xdr:row>15</xdr:row>
      <xdr:rowOff>1281012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51" t="3069" r="10562"/>
        <a:stretch/>
      </xdr:blipFill>
      <xdr:spPr>
        <a:xfrm>
          <a:off x="1402080" y="7414109"/>
          <a:ext cx="1394460" cy="1098283"/>
        </a:xfrm>
        <a:prstGeom prst="rect">
          <a:avLst/>
        </a:prstGeom>
      </xdr:spPr>
    </xdr:pic>
    <xdr:clientData/>
  </xdr:twoCellAnchor>
  <xdr:twoCellAnchor editAs="oneCell">
    <xdr:from>
      <xdr:col>3</xdr:col>
      <xdr:colOff>137160</xdr:colOff>
      <xdr:row>16</xdr:row>
      <xdr:rowOff>350521</xdr:rowOff>
    </xdr:from>
    <xdr:to>
      <xdr:col>3</xdr:col>
      <xdr:colOff>2099947</xdr:colOff>
      <xdr:row>16</xdr:row>
      <xdr:rowOff>1120140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" y="8892541"/>
          <a:ext cx="1962787" cy="769619"/>
        </a:xfrm>
        <a:prstGeom prst="rect">
          <a:avLst/>
        </a:prstGeom>
      </xdr:spPr>
    </xdr:pic>
    <xdr:clientData/>
  </xdr:twoCellAnchor>
  <xdr:twoCellAnchor editAs="oneCell">
    <xdr:from>
      <xdr:col>3</xdr:col>
      <xdr:colOff>327660</xdr:colOff>
      <xdr:row>17</xdr:row>
      <xdr:rowOff>179962</xdr:rowOff>
    </xdr:from>
    <xdr:to>
      <xdr:col>3</xdr:col>
      <xdr:colOff>1478280</xdr:colOff>
      <xdr:row>17</xdr:row>
      <xdr:rowOff>1224496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5790"/>
        <a:stretch/>
      </xdr:blipFill>
      <xdr:spPr>
        <a:xfrm>
          <a:off x="1485900" y="10185022"/>
          <a:ext cx="1150620" cy="104453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121920</xdr:colOff>
      <xdr:row>12</xdr:row>
      <xdr:rowOff>231636</xdr:rowOff>
    </xdr:from>
    <xdr:to>
      <xdr:col>3</xdr:col>
      <xdr:colOff>1868895</xdr:colOff>
      <xdr:row>12</xdr:row>
      <xdr:rowOff>1211580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00" t="2962" r="8666" b="15215"/>
        <a:stretch/>
      </xdr:blipFill>
      <xdr:spPr>
        <a:xfrm>
          <a:off x="1226820" y="2990076"/>
          <a:ext cx="1746975" cy="979944"/>
        </a:xfrm>
        <a:prstGeom prst="rect">
          <a:avLst/>
        </a:prstGeom>
      </xdr:spPr>
    </xdr:pic>
    <xdr:clientData/>
  </xdr:twoCellAnchor>
  <xdr:twoCellAnchor editAs="oneCell">
    <xdr:from>
      <xdr:col>3</xdr:col>
      <xdr:colOff>198120</xdr:colOff>
      <xdr:row>13</xdr:row>
      <xdr:rowOff>245930</xdr:rowOff>
    </xdr:from>
    <xdr:to>
      <xdr:col>3</xdr:col>
      <xdr:colOff>1600200</xdr:colOff>
      <xdr:row>13</xdr:row>
      <xdr:rowOff>1303019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39" t="11818" b="15758"/>
        <a:stretch/>
      </xdr:blipFill>
      <xdr:spPr>
        <a:xfrm>
          <a:off x="1303020" y="4269290"/>
          <a:ext cx="1402080" cy="1057089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14</xdr:row>
      <xdr:rowOff>217924</xdr:rowOff>
    </xdr:from>
    <xdr:to>
      <xdr:col>3</xdr:col>
      <xdr:colOff>1173480</xdr:colOff>
      <xdr:row>14</xdr:row>
      <xdr:rowOff>1387330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5620504"/>
          <a:ext cx="944880" cy="116940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129540</xdr:colOff>
      <xdr:row>12</xdr:row>
      <xdr:rowOff>373696</xdr:rowOff>
    </xdr:from>
    <xdr:to>
      <xdr:col>3</xdr:col>
      <xdr:colOff>1729740</xdr:colOff>
      <xdr:row>12</xdr:row>
      <xdr:rowOff>1714499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0" t="3003" r="5600" b="5105"/>
        <a:stretch/>
      </xdr:blipFill>
      <xdr:spPr>
        <a:xfrm>
          <a:off x="1234440" y="3078796"/>
          <a:ext cx="1600200" cy="1340803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121921</xdr:colOff>
      <xdr:row>13</xdr:row>
      <xdr:rowOff>228600</xdr:rowOff>
    </xdr:from>
    <xdr:to>
      <xdr:col>3</xdr:col>
      <xdr:colOff>1884204</xdr:colOff>
      <xdr:row>13</xdr:row>
      <xdr:rowOff>1615440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40" t="7174" r="3832" b="7539"/>
        <a:stretch/>
      </xdr:blipFill>
      <xdr:spPr>
        <a:xfrm>
          <a:off x="1226821" y="4747260"/>
          <a:ext cx="1762283" cy="138684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68580</xdr:colOff>
      <xdr:row>12</xdr:row>
      <xdr:rowOff>421508</xdr:rowOff>
    </xdr:from>
    <xdr:to>
      <xdr:col>3</xdr:col>
      <xdr:colOff>1798320</xdr:colOff>
      <xdr:row>12</xdr:row>
      <xdr:rowOff>1365462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94" t="8470" r="10227" b="16108"/>
        <a:stretch/>
      </xdr:blipFill>
      <xdr:spPr>
        <a:xfrm>
          <a:off x="1234440" y="3339968"/>
          <a:ext cx="1729740" cy="943954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13</xdr:row>
      <xdr:rowOff>388620</xdr:rowOff>
    </xdr:from>
    <xdr:to>
      <xdr:col>3</xdr:col>
      <xdr:colOff>1782979</xdr:colOff>
      <xdr:row>13</xdr:row>
      <xdr:rowOff>1577340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93" t="8595" r="17970" b="7661"/>
        <a:stretch/>
      </xdr:blipFill>
      <xdr:spPr>
        <a:xfrm>
          <a:off x="1287780" y="4747260"/>
          <a:ext cx="1661059" cy="118872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114300</xdr:colOff>
      <xdr:row>12</xdr:row>
      <xdr:rowOff>213360</xdr:rowOff>
    </xdr:from>
    <xdr:to>
      <xdr:col>3</xdr:col>
      <xdr:colOff>1751226</xdr:colOff>
      <xdr:row>12</xdr:row>
      <xdr:rowOff>1104900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254" r="10500"/>
        <a:stretch/>
      </xdr:blipFill>
      <xdr:spPr>
        <a:xfrm>
          <a:off x="1219200" y="3291840"/>
          <a:ext cx="1636926" cy="891540"/>
        </a:xfrm>
        <a:prstGeom prst="rect">
          <a:avLst/>
        </a:prstGeom>
      </xdr:spPr>
    </xdr:pic>
    <xdr:clientData/>
  </xdr:twoCellAnchor>
  <xdr:twoCellAnchor editAs="oneCell">
    <xdr:from>
      <xdr:col>3</xdr:col>
      <xdr:colOff>335280</xdr:colOff>
      <xdr:row>13</xdr:row>
      <xdr:rowOff>224332</xdr:rowOff>
    </xdr:from>
    <xdr:to>
      <xdr:col>3</xdr:col>
      <xdr:colOff>1516380</xdr:colOff>
      <xdr:row>13</xdr:row>
      <xdr:rowOff>1480235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0180" y="4445812"/>
          <a:ext cx="1181100" cy="1255903"/>
        </a:xfrm>
        <a:prstGeom prst="rect">
          <a:avLst/>
        </a:prstGeom>
      </xdr:spPr>
    </xdr:pic>
    <xdr:clientData/>
  </xdr:twoCellAnchor>
  <xdr:twoCellAnchor editAs="oneCell">
    <xdr:from>
      <xdr:col>3</xdr:col>
      <xdr:colOff>358140</xdr:colOff>
      <xdr:row>14</xdr:row>
      <xdr:rowOff>175260</xdr:rowOff>
    </xdr:from>
    <xdr:to>
      <xdr:col>3</xdr:col>
      <xdr:colOff>1524000</xdr:colOff>
      <xdr:row>14</xdr:row>
      <xdr:rowOff>1341120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040" y="5890260"/>
          <a:ext cx="1165860" cy="1165860"/>
        </a:xfrm>
        <a:prstGeom prst="rect">
          <a:avLst/>
        </a:prstGeom>
      </xdr:spPr>
    </xdr:pic>
    <xdr:clientData/>
  </xdr:twoCellAnchor>
  <xdr:twoCellAnchor editAs="oneCell">
    <xdr:from>
      <xdr:col>3</xdr:col>
      <xdr:colOff>99061</xdr:colOff>
      <xdr:row>15</xdr:row>
      <xdr:rowOff>257574</xdr:rowOff>
    </xdr:from>
    <xdr:to>
      <xdr:col>3</xdr:col>
      <xdr:colOff>2004061</xdr:colOff>
      <xdr:row>15</xdr:row>
      <xdr:rowOff>1196340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40" t="14034" r="3040" b="16282"/>
        <a:stretch/>
      </xdr:blipFill>
      <xdr:spPr>
        <a:xfrm>
          <a:off x="1203961" y="7344174"/>
          <a:ext cx="1905000" cy="938766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16</xdr:row>
      <xdr:rowOff>228600</xdr:rowOff>
    </xdr:from>
    <xdr:to>
      <xdr:col>3</xdr:col>
      <xdr:colOff>1724025</xdr:colOff>
      <xdr:row>16</xdr:row>
      <xdr:rowOff>1609725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0" y="8618220"/>
          <a:ext cx="1381125" cy="1381125"/>
        </a:xfrm>
        <a:prstGeom prst="rect">
          <a:avLst/>
        </a:prstGeom>
      </xdr:spPr>
    </xdr:pic>
    <xdr:clientData/>
  </xdr:twoCellAnchor>
  <xdr:twoCellAnchor editAs="oneCell">
    <xdr:from>
      <xdr:col>3</xdr:col>
      <xdr:colOff>213360</xdr:colOff>
      <xdr:row>17</xdr:row>
      <xdr:rowOff>365760</xdr:rowOff>
    </xdr:from>
    <xdr:to>
      <xdr:col>3</xdr:col>
      <xdr:colOff>1958339</xdr:colOff>
      <xdr:row>17</xdr:row>
      <xdr:rowOff>1759017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8260" y="10454640"/>
          <a:ext cx="1744979" cy="1393257"/>
        </a:xfrm>
        <a:prstGeom prst="rect">
          <a:avLst/>
        </a:prstGeom>
      </xdr:spPr>
    </xdr:pic>
    <xdr:clientData/>
  </xdr:twoCellAnchor>
  <xdr:twoCellAnchor editAs="oneCell">
    <xdr:from>
      <xdr:col>3</xdr:col>
      <xdr:colOff>121919</xdr:colOff>
      <xdr:row>18</xdr:row>
      <xdr:rowOff>229946</xdr:rowOff>
    </xdr:from>
    <xdr:to>
      <xdr:col>3</xdr:col>
      <xdr:colOff>1844040</xdr:colOff>
      <xdr:row>18</xdr:row>
      <xdr:rowOff>1469402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6819" y="12155246"/>
          <a:ext cx="1722121" cy="1239456"/>
        </a:xfrm>
        <a:prstGeom prst="rect">
          <a:avLst/>
        </a:prstGeom>
      </xdr:spPr>
    </xdr:pic>
    <xdr:clientData/>
  </xdr:twoCellAnchor>
  <xdr:twoCellAnchor editAs="oneCell">
    <xdr:from>
      <xdr:col>3</xdr:col>
      <xdr:colOff>182880</xdr:colOff>
      <xdr:row>20</xdr:row>
      <xdr:rowOff>335280</xdr:rowOff>
    </xdr:from>
    <xdr:to>
      <xdr:col>3</xdr:col>
      <xdr:colOff>1954530</xdr:colOff>
      <xdr:row>20</xdr:row>
      <xdr:rowOff>1516380</xdr:rowOff>
    </xdr:to>
    <xdr:pic>
      <xdr:nvPicPr>
        <xdr:cNvPr id="9" name="Obrázek 8"/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666" b="14667"/>
        <a:stretch/>
      </xdr:blipFill>
      <xdr:spPr>
        <a:xfrm>
          <a:off x="1287780" y="14051280"/>
          <a:ext cx="1771650" cy="1181100"/>
        </a:xfrm>
        <a:prstGeom prst="rect">
          <a:avLst/>
        </a:prstGeom>
      </xdr:spPr>
    </xdr:pic>
    <xdr:clientData/>
  </xdr:twoCellAnchor>
  <xdr:twoCellAnchor editAs="oneCell">
    <xdr:from>
      <xdr:col>3</xdr:col>
      <xdr:colOff>213359</xdr:colOff>
      <xdr:row>21</xdr:row>
      <xdr:rowOff>220168</xdr:rowOff>
    </xdr:from>
    <xdr:to>
      <xdr:col>3</xdr:col>
      <xdr:colOff>1676400</xdr:colOff>
      <xdr:row>21</xdr:row>
      <xdr:rowOff>1659861</xdr:rowOff>
    </xdr:to>
    <xdr:pic>
      <xdr:nvPicPr>
        <xdr:cNvPr id="10" name="Obrázek 9"/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98" r="14955"/>
        <a:stretch/>
      </xdr:blipFill>
      <xdr:spPr>
        <a:xfrm>
          <a:off x="1318259" y="15543988"/>
          <a:ext cx="1463041" cy="1439693"/>
        </a:xfrm>
        <a:prstGeom prst="rect">
          <a:avLst/>
        </a:prstGeom>
      </xdr:spPr>
    </xdr:pic>
    <xdr:clientData/>
  </xdr:twoCellAnchor>
  <xdr:twoCellAnchor editAs="oneCell">
    <xdr:from>
      <xdr:col>3</xdr:col>
      <xdr:colOff>137160</xdr:colOff>
      <xdr:row>22</xdr:row>
      <xdr:rowOff>388620</xdr:rowOff>
    </xdr:from>
    <xdr:to>
      <xdr:col>3</xdr:col>
      <xdr:colOff>2007439</xdr:colOff>
      <xdr:row>22</xdr:row>
      <xdr:rowOff>1485900</xdr:rowOff>
    </xdr:to>
    <xdr:pic>
      <xdr:nvPicPr>
        <xdr:cNvPr id="11" name="Obrázek 10"/>
        <xdr:cNvPicPr>
          <a:picLocks noChangeAspect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76" t="47520" r="10211" b="5921"/>
        <a:stretch/>
      </xdr:blipFill>
      <xdr:spPr>
        <a:xfrm>
          <a:off x="1242060" y="17388840"/>
          <a:ext cx="1870279" cy="1097280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24</xdr:row>
      <xdr:rowOff>190767</xdr:rowOff>
    </xdr:from>
    <xdr:to>
      <xdr:col>3</xdr:col>
      <xdr:colOff>1866900</xdr:colOff>
      <xdr:row>24</xdr:row>
      <xdr:rowOff>2182204</xdr:rowOff>
    </xdr:to>
    <xdr:pic>
      <xdr:nvPicPr>
        <xdr:cNvPr id="12" name="Obrázek 11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35" r="9911"/>
        <a:stretch/>
      </xdr:blipFill>
      <xdr:spPr>
        <a:xfrm>
          <a:off x="1371600" y="19256007"/>
          <a:ext cx="1600200" cy="1991437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23</xdr:row>
      <xdr:rowOff>205740</xdr:rowOff>
    </xdr:from>
    <xdr:to>
      <xdr:col>3</xdr:col>
      <xdr:colOff>1969926</xdr:colOff>
      <xdr:row>23</xdr:row>
      <xdr:rowOff>1630680</xdr:rowOff>
    </xdr:to>
    <xdr:pic>
      <xdr:nvPicPr>
        <xdr:cNvPr id="13" name="Obrázek 12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201" b="8399"/>
        <a:stretch/>
      </xdr:blipFill>
      <xdr:spPr>
        <a:xfrm>
          <a:off x="1257300" y="18905220"/>
          <a:ext cx="1817526" cy="1424940"/>
        </a:xfrm>
        <a:prstGeom prst="rect">
          <a:avLst/>
        </a:prstGeom>
      </xdr:spPr>
    </xdr:pic>
    <xdr:clientData/>
  </xdr:twoCellAnchor>
  <xdr:twoCellAnchor editAs="oneCell">
    <xdr:from>
      <xdr:col>3</xdr:col>
      <xdr:colOff>121920</xdr:colOff>
      <xdr:row>25</xdr:row>
      <xdr:rowOff>251460</xdr:rowOff>
    </xdr:from>
    <xdr:to>
      <xdr:col>3</xdr:col>
      <xdr:colOff>2031837</xdr:colOff>
      <xdr:row>25</xdr:row>
      <xdr:rowOff>1661160</xdr:rowOff>
    </xdr:to>
    <xdr:pic>
      <xdr:nvPicPr>
        <xdr:cNvPr id="15" name="Obrázek 14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00" r="5700"/>
        <a:stretch/>
      </xdr:blipFill>
      <xdr:spPr>
        <a:xfrm>
          <a:off x="1226820" y="22844760"/>
          <a:ext cx="1909917" cy="14097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321616</xdr:colOff>
      <xdr:row>12</xdr:row>
      <xdr:rowOff>168728</xdr:rowOff>
    </xdr:from>
    <xdr:to>
      <xdr:col>3</xdr:col>
      <xdr:colOff>1615440</xdr:colOff>
      <xdr:row>12</xdr:row>
      <xdr:rowOff>1508760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3" r="14860" b="8022"/>
        <a:stretch/>
      </xdr:blipFill>
      <xdr:spPr>
        <a:xfrm>
          <a:off x="1411276" y="2927168"/>
          <a:ext cx="1293824" cy="1340032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13</xdr:row>
      <xdr:rowOff>182326</xdr:rowOff>
    </xdr:from>
    <xdr:to>
      <xdr:col>3</xdr:col>
      <xdr:colOff>1630680</xdr:colOff>
      <xdr:row>13</xdr:row>
      <xdr:rowOff>1602105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6360" y="4472386"/>
          <a:ext cx="1363980" cy="1419779"/>
        </a:xfrm>
        <a:prstGeom prst="rect">
          <a:avLst/>
        </a:prstGeom>
      </xdr:spPr>
    </xdr:pic>
    <xdr:clientData/>
  </xdr:twoCellAnchor>
  <xdr:twoCellAnchor editAs="oneCell">
    <xdr:from>
      <xdr:col>3</xdr:col>
      <xdr:colOff>373381</xdr:colOff>
      <xdr:row>16</xdr:row>
      <xdr:rowOff>413723</xdr:rowOff>
    </xdr:from>
    <xdr:to>
      <xdr:col>3</xdr:col>
      <xdr:colOff>1379220</xdr:colOff>
      <xdr:row>16</xdr:row>
      <xdr:rowOff>1833731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3041" y="7119323"/>
          <a:ext cx="1005839" cy="142000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297180</xdr:colOff>
      <xdr:row>12</xdr:row>
      <xdr:rowOff>427856</xdr:rowOff>
    </xdr:from>
    <xdr:to>
      <xdr:col>3</xdr:col>
      <xdr:colOff>1592580</xdr:colOff>
      <xdr:row>12</xdr:row>
      <xdr:rowOff>1493520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43" t="2240" r="6044" b="9440"/>
        <a:stretch/>
      </xdr:blipFill>
      <xdr:spPr>
        <a:xfrm>
          <a:off x="1516380" y="3186296"/>
          <a:ext cx="1295400" cy="1065664"/>
        </a:xfrm>
        <a:prstGeom prst="rect">
          <a:avLst/>
        </a:prstGeom>
      </xdr:spPr>
    </xdr:pic>
    <xdr:clientData/>
  </xdr:twoCellAnchor>
  <xdr:twoCellAnchor editAs="oneCell">
    <xdr:from>
      <xdr:col>3</xdr:col>
      <xdr:colOff>1295460</xdr:colOff>
      <xdr:row>13</xdr:row>
      <xdr:rowOff>97080</xdr:rowOff>
    </xdr:from>
    <xdr:to>
      <xdr:col>3</xdr:col>
      <xdr:colOff>1623059</xdr:colOff>
      <xdr:row>13</xdr:row>
      <xdr:rowOff>1386840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592" r="40593"/>
        <a:stretch/>
      </xdr:blipFill>
      <xdr:spPr>
        <a:xfrm flipH="1">
          <a:off x="2514660" y="4516680"/>
          <a:ext cx="327599" cy="1289760"/>
        </a:xfrm>
        <a:prstGeom prst="rect">
          <a:avLst/>
        </a:prstGeom>
      </xdr:spPr>
    </xdr:pic>
    <xdr:clientData/>
  </xdr:twoCellAnchor>
  <xdr:twoCellAnchor editAs="oneCell">
    <xdr:from>
      <xdr:col>3</xdr:col>
      <xdr:colOff>83820</xdr:colOff>
      <xdr:row>14</xdr:row>
      <xdr:rowOff>391918</xdr:rowOff>
    </xdr:from>
    <xdr:to>
      <xdr:col>3</xdr:col>
      <xdr:colOff>1668780</xdr:colOff>
      <xdr:row>14</xdr:row>
      <xdr:rowOff>1489437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71" t="8397" r="13773" b="13481"/>
        <a:stretch/>
      </xdr:blipFill>
      <xdr:spPr>
        <a:xfrm>
          <a:off x="1303020" y="6274558"/>
          <a:ext cx="1584960" cy="1097519"/>
        </a:xfrm>
        <a:prstGeom prst="rect">
          <a:avLst/>
        </a:prstGeom>
      </xdr:spPr>
    </xdr:pic>
    <xdr:clientData/>
  </xdr:twoCellAnchor>
  <xdr:twoCellAnchor editAs="oneCell">
    <xdr:from>
      <xdr:col>3</xdr:col>
      <xdr:colOff>205740</xdr:colOff>
      <xdr:row>16</xdr:row>
      <xdr:rowOff>388620</xdr:rowOff>
    </xdr:from>
    <xdr:to>
      <xdr:col>3</xdr:col>
      <xdr:colOff>1709285</xdr:colOff>
      <xdr:row>16</xdr:row>
      <xdr:rowOff>1508760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4940" y="9509760"/>
          <a:ext cx="1503545" cy="112014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</xdr:colOff>
      <xdr:row>15</xdr:row>
      <xdr:rowOff>472440</xdr:rowOff>
    </xdr:from>
    <xdr:to>
      <xdr:col>3</xdr:col>
      <xdr:colOff>1758154</xdr:colOff>
      <xdr:row>15</xdr:row>
      <xdr:rowOff>1363980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9589"/>
        <a:stretch/>
      </xdr:blipFill>
      <xdr:spPr>
        <a:xfrm>
          <a:off x="1272540" y="8023860"/>
          <a:ext cx="1704814" cy="89154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1145563</xdr:colOff>
      <xdr:row>12</xdr:row>
      <xdr:rowOff>251459</xdr:rowOff>
    </xdr:from>
    <xdr:to>
      <xdr:col>3</xdr:col>
      <xdr:colOff>1531619</xdr:colOff>
      <xdr:row>12</xdr:row>
      <xdr:rowOff>1679702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922" t="5491" r="38235" b="10000"/>
        <a:stretch/>
      </xdr:blipFill>
      <xdr:spPr>
        <a:xfrm flipH="1">
          <a:off x="2296183" y="3063239"/>
          <a:ext cx="386056" cy="1428243"/>
        </a:xfrm>
        <a:prstGeom prst="rect">
          <a:avLst/>
        </a:prstGeom>
      </xdr:spPr>
    </xdr:pic>
    <xdr:clientData/>
  </xdr:twoCellAnchor>
  <xdr:twoCellAnchor editAs="oneCell">
    <xdr:from>
      <xdr:col>3</xdr:col>
      <xdr:colOff>518160</xdr:colOff>
      <xdr:row>13</xdr:row>
      <xdr:rowOff>342899</xdr:rowOff>
    </xdr:from>
    <xdr:to>
      <xdr:col>3</xdr:col>
      <xdr:colOff>1359207</xdr:colOff>
      <xdr:row>13</xdr:row>
      <xdr:rowOff>1318258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06" t="4902" r="12941" b="5393"/>
        <a:stretch/>
      </xdr:blipFill>
      <xdr:spPr>
        <a:xfrm>
          <a:off x="1668780" y="4892039"/>
          <a:ext cx="841047" cy="975359"/>
        </a:xfrm>
        <a:prstGeom prst="rect">
          <a:avLst/>
        </a:prstGeom>
      </xdr:spPr>
    </xdr:pic>
    <xdr:clientData/>
  </xdr:twoCellAnchor>
  <xdr:twoCellAnchor editAs="oneCell">
    <xdr:from>
      <xdr:col>3</xdr:col>
      <xdr:colOff>312420</xdr:colOff>
      <xdr:row>14</xdr:row>
      <xdr:rowOff>242938</xdr:rowOff>
    </xdr:from>
    <xdr:to>
      <xdr:col>3</xdr:col>
      <xdr:colOff>1676400</xdr:colOff>
      <xdr:row>14</xdr:row>
      <xdr:rowOff>1622536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334" t="3199" r="14800" b="26134"/>
        <a:stretch/>
      </xdr:blipFill>
      <xdr:spPr>
        <a:xfrm>
          <a:off x="1463040" y="6308458"/>
          <a:ext cx="1363980" cy="1379598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60962</xdr:colOff>
      <xdr:row>12</xdr:row>
      <xdr:rowOff>304800</xdr:rowOff>
    </xdr:from>
    <xdr:to>
      <xdr:col>3</xdr:col>
      <xdr:colOff>1729740</xdr:colOff>
      <xdr:row>12</xdr:row>
      <xdr:rowOff>1203036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51" t="20310" r="10501" b="4282"/>
        <a:stretch/>
      </xdr:blipFill>
      <xdr:spPr>
        <a:xfrm>
          <a:off x="1203962" y="3032760"/>
          <a:ext cx="1668778" cy="898236"/>
        </a:xfrm>
        <a:prstGeom prst="rect">
          <a:avLst/>
        </a:prstGeom>
      </xdr:spPr>
    </xdr:pic>
    <xdr:clientData/>
  </xdr:twoCellAnchor>
  <xdr:twoCellAnchor editAs="oneCell">
    <xdr:from>
      <xdr:col>3</xdr:col>
      <xdr:colOff>182880</xdr:colOff>
      <xdr:row>14</xdr:row>
      <xdr:rowOff>556260</xdr:rowOff>
    </xdr:from>
    <xdr:to>
      <xdr:col>3</xdr:col>
      <xdr:colOff>1592580</xdr:colOff>
      <xdr:row>14</xdr:row>
      <xdr:rowOff>1636404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378" b="12000"/>
        <a:stretch/>
      </xdr:blipFill>
      <xdr:spPr>
        <a:xfrm>
          <a:off x="1325880" y="5311140"/>
          <a:ext cx="1409700" cy="1080144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91440</xdr:colOff>
      <xdr:row>13</xdr:row>
      <xdr:rowOff>386322</xdr:rowOff>
    </xdr:from>
    <xdr:to>
      <xdr:col>3</xdr:col>
      <xdr:colOff>1584960</xdr:colOff>
      <xdr:row>13</xdr:row>
      <xdr:rowOff>1470659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111" b="6470"/>
        <a:stretch/>
      </xdr:blipFill>
      <xdr:spPr>
        <a:xfrm>
          <a:off x="1318260" y="4043922"/>
          <a:ext cx="1493520" cy="1084337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12</xdr:row>
      <xdr:rowOff>265560</xdr:rowOff>
    </xdr:from>
    <xdr:to>
      <xdr:col>3</xdr:col>
      <xdr:colOff>1539240</xdr:colOff>
      <xdr:row>12</xdr:row>
      <xdr:rowOff>1257540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922" t="20208" r="20547" b="17917"/>
        <a:stretch/>
      </xdr:blipFill>
      <xdr:spPr>
        <a:xfrm>
          <a:off x="1493520" y="2848740"/>
          <a:ext cx="1272540" cy="991980"/>
        </a:xfrm>
        <a:prstGeom prst="rect">
          <a:avLst/>
        </a:prstGeom>
      </xdr:spPr>
    </xdr:pic>
    <xdr:clientData/>
  </xdr:twoCellAnchor>
  <xdr:twoCellAnchor editAs="oneCell">
    <xdr:from>
      <xdr:col>3</xdr:col>
      <xdr:colOff>358140</xdr:colOff>
      <xdr:row>14</xdr:row>
      <xdr:rowOff>205740</xdr:rowOff>
    </xdr:from>
    <xdr:to>
      <xdr:col>3</xdr:col>
      <xdr:colOff>1562100</xdr:colOff>
      <xdr:row>14</xdr:row>
      <xdr:rowOff>1164448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4960" y="5730240"/>
          <a:ext cx="1203960" cy="958708"/>
        </a:xfrm>
        <a:prstGeom prst="rect">
          <a:avLst/>
        </a:prstGeom>
      </xdr:spPr>
    </xdr:pic>
    <xdr:clientData/>
  </xdr:twoCellAnchor>
  <xdr:twoCellAnchor editAs="oneCell">
    <xdr:from>
      <xdr:col>3</xdr:col>
      <xdr:colOff>205740</xdr:colOff>
      <xdr:row>15</xdr:row>
      <xdr:rowOff>160274</xdr:rowOff>
    </xdr:from>
    <xdr:to>
      <xdr:col>3</xdr:col>
      <xdr:colOff>1356360</xdr:colOff>
      <xdr:row>15</xdr:row>
      <xdr:rowOff>1042416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2560" y="6934454"/>
          <a:ext cx="1150620" cy="882142"/>
        </a:xfrm>
        <a:prstGeom prst="rect">
          <a:avLst/>
        </a:prstGeom>
      </xdr:spPr>
    </xdr:pic>
    <xdr:clientData/>
  </xdr:twoCellAnchor>
  <xdr:twoCellAnchor editAs="oneCell">
    <xdr:from>
      <xdr:col>3</xdr:col>
      <xdr:colOff>327660</xdr:colOff>
      <xdr:row>17</xdr:row>
      <xdr:rowOff>252148</xdr:rowOff>
    </xdr:from>
    <xdr:to>
      <xdr:col>3</xdr:col>
      <xdr:colOff>1386840</xdr:colOff>
      <xdr:row>17</xdr:row>
      <xdr:rowOff>1239519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4480" y="8458888"/>
          <a:ext cx="1059180" cy="98737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144780</xdr:colOff>
      <xdr:row>14</xdr:row>
      <xdr:rowOff>220148</xdr:rowOff>
    </xdr:from>
    <xdr:to>
      <xdr:col>3</xdr:col>
      <xdr:colOff>1143000</xdr:colOff>
      <xdr:row>14</xdr:row>
      <xdr:rowOff>1259205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2540" y="3908228"/>
          <a:ext cx="998220" cy="1039057"/>
        </a:xfrm>
        <a:prstGeom prst="rect">
          <a:avLst/>
        </a:prstGeom>
      </xdr:spPr>
    </xdr:pic>
    <xdr:clientData/>
  </xdr:twoCellAnchor>
  <xdr:twoCellAnchor editAs="oneCell">
    <xdr:from>
      <xdr:col>3</xdr:col>
      <xdr:colOff>106680</xdr:colOff>
      <xdr:row>17</xdr:row>
      <xdr:rowOff>236220</xdr:rowOff>
    </xdr:from>
    <xdr:to>
      <xdr:col>3</xdr:col>
      <xdr:colOff>1347993</xdr:colOff>
      <xdr:row>17</xdr:row>
      <xdr:rowOff>1181100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30" r="20458"/>
        <a:stretch/>
      </xdr:blipFill>
      <xdr:spPr>
        <a:xfrm>
          <a:off x="1234440" y="6126480"/>
          <a:ext cx="1241313" cy="944880"/>
        </a:xfrm>
        <a:prstGeom prst="rect">
          <a:avLst/>
        </a:prstGeom>
      </xdr:spPr>
    </xdr:pic>
    <xdr:clientData/>
  </xdr:twoCellAnchor>
  <xdr:twoCellAnchor editAs="oneCell">
    <xdr:from>
      <xdr:col>3</xdr:col>
      <xdr:colOff>472440</xdr:colOff>
      <xdr:row>19</xdr:row>
      <xdr:rowOff>388620</xdr:rowOff>
    </xdr:from>
    <xdr:to>
      <xdr:col>3</xdr:col>
      <xdr:colOff>2140851</xdr:colOff>
      <xdr:row>19</xdr:row>
      <xdr:rowOff>1423035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0" y="9166860"/>
          <a:ext cx="1668411" cy="1034415"/>
        </a:xfrm>
        <a:prstGeom prst="rect">
          <a:avLst/>
        </a:prstGeom>
      </xdr:spPr>
    </xdr:pic>
    <xdr:clientData/>
  </xdr:twoCellAnchor>
  <xdr:twoCellAnchor editAs="oneCell">
    <xdr:from>
      <xdr:col>3</xdr:col>
      <xdr:colOff>411480</xdr:colOff>
      <xdr:row>18</xdr:row>
      <xdr:rowOff>487600</xdr:rowOff>
    </xdr:from>
    <xdr:to>
      <xdr:col>3</xdr:col>
      <xdr:colOff>2054738</xdr:colOff>
      <xdr:row>18</xdr:row>
      <xdr:rowOff>1577340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60" t="7701" r="4717" b="11444"/>
        <a:stretch/>
      </xdr:blipFill>
      <xdr:spPr>
        <a:xfrm>
          <a:off x="1539240" y="7619920"/>
          <a:ext cx="1643258" cy="108974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</xdr:colOff>
      <xdr:row>12</xdr:row>
      <xdr:rowOff>251460</xdr:rowOff>
    </xdr:from>
    <xdr:to>
      <xdr:col>3</xdr:col>
      <xdr:colOff>1682629</xdr:colOff>
      <xdr:row>12</xdr:row>
      <xdr:rowOff>1219200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" y="2735580"/>
          <a:ext cx="1454029" cy="967740"/>
        </a:xfrm>
        <a:prstGeom prst="rect">
          <a:avLst/>
        </a:prstGeom>
      </xdr:spPr>
    </xdr:pic>
    <xdr:clientData/>
  </xdr:twoCellAnchor>
  <xdr:twoCellAnchor editAs="oneCell">
    <xdr:from>
      <xdr:col>3</xdr:col>
      <xdr:colOff>312420</xdr:colOff>
      <xdr:row>13</xdr:row>
      <xdr:rowOff>329945</xdr:rowOff>
    </xdr:from>
    <xdr:to>
      <xdr:col>3</xdr:col>
      <xdr:colOff>1592580</xdr:colOff>
      <xdr:row>13</xdr:row>
      <xdr:rowOff>1828799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6" t="2573" r="-1666" b="17097"/>
        <a:stretch/>
      </xdr:blipFill>
      <xdr:spPr>
        <a:xfrm>
          <a:off x="1463040" y="4124705"/>
          <a:ext cx="1280160" cy="1498854"/>
        </a:xfrm>
        <a:prstGeom prst="rect">
          <a:avLst/>
        </a:prstGeom>
      </xdr:spPr>
    </xdr:pic>
    <xdr:clientData/>
  </xdr:twoCellAnchor>
  <xdr:twoCellAnchor editAs="oneCell">
    <xdr:from>
      <xdr:col>3</xdr:col>
      <xdr:colOff>175641</xdr:colOff>
      <xdr:row>14</xdr:row>
      <xdr:rowOff>481608</xdr:rowOff>
    </xdr:from>
    <xdr:to>
      <xdr:col>3</xdr:col>
      <xdr:colOff>1859281</xdr:colOff>
      <xdr:row>14</xdr:row>
      <xdr:rowOff>1623059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6261" y="6196608"/>
          <a:ext cx="1683640" cy="1141451"/>
        </a:xfrm>
        <a:prstGeom prst="rect">
          <a:avLst/>
        </a:prstGeom>
      </xdr:spPr>
    </xdr:pic>
    <xdr:clientData/>
  </xdr:twoCellAnchor>
  <xdr:twoCellAnchor editAs="oneCell">
    <xdr:from>
      <xdr:col>3</xdr:col>
      <xdr:colOff>387882</xdr:colOff>
      <xdr:row>15</xdr:row>
      <xdr:rowOff>251459</xdr:rowOff>
    </xdr:from>
    <xdr:to>
      <xdr:col>3</xdr:col>
      <xdr:colOff>1438706</xdr:colOff>
      <xdr:row>15</xdr:row>
      <xdr:rowOff>1554480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502" y="7680959"/>
          <a:ext cx="1050824" cy="1303021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16</xdr:row>
      <xdr:rowOff>274320</xdr:rowOff>
    </xdr:from>
    <xdr:to>
      <xdr:col>3</xdr:col>
      <xdr:colOff>1546859</xdr:colOff>
      <xdr:row>16</xdr:row>
      <xdr:rowOff>2147801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120" y="9349740"/>
          <a:ext cx="1356359" cy="1873481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17</xdr:row>
      <xdr:rowOff>220979</xdr:rowOff>
    </xdr:from>
    <xdr:to>
      <xdr:col>3</xdr:col>
      <xdr:colOff>1409699</xdr:colOff>
      <xdr:row>17</xdr:row>
      <xdr:rowOff>1330298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5420" y="11559539"/>
          <a:ext cx="1104899" cy="1109319"/>
        </a:xfrm>
        <a:prstGeom prst="rect">
          <a:avLst/>
        </a:prstGeom>
      </xdr:spPr>
    </xdr:pic>
    <xdr:clientData/>
  </xdr:twoCellAnchor>
  <xdr:twoCellAnchor editAs="oneCell">
    <xdr:from>
      <xdr:col>3</xdr:col>
      <xdr:colOff>274320</xdr:colOff>
      <xdr:row>21</xdr:row>
      <xdr:rowOff>274319</xdr:rowOff>
    </xdr:from>
    <xdr:to>
      <xdr:col>3</xdr:col>
      <xdr:colOff>1334149</xdr:colOff>
      <xdr:row>21</xdr:row>
      <xdr:rowOff>1356360</xdr:rowOff>
    </xdr:to>
    <xdr:pic>
      <xdr:nvPicPr>
        <xdr:cNvPr id="8" name="Obrázek 7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27" t="7139" r="33774" b="7046"/>
        <a:stretch/>
      </xdr:blipFill>
      <xdr:spPr>
        <a:xfrm>
          <a:off x="1424940" y="13990319"/>
          <a:ext cx="1059829" cy="1082041"/>
        </a:xfrm>
        <a:prstGeom prst="rect">
          <a:avLst/>
        </a:prstGeom>
      </xdr:spPr>
    </xdr:pic>
    <xdr:clientData/>
  </xdr:twoCellAnchor>
  <xdr:twoCellAnchor editAs="oneCell">
    <xdr:from>
      <xdr:col>3</xdr:col>
      <xdr:colOff>198120</xdr:colOff>
      <xdr:row>23</xdr:row>
      <xdr:rowOff>424852</xdr:rowOff>
    </xdr:from>
    <xdr:to>
      <xdr:col>3</xdr:col>
      <xdr:colOff>1790462</xdr:colOff>
      <xdr:row>23</xdr:row>
      <xdr:rowOff>1775460</xdr:rowOff>
    </xdr:to>
    <xdr:pic>
      <xdr:nvPicPr>
        <xdr:cNvPr id="9" name="Obrázek 8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8" r="7389"/>
        <a:stretch/>
      </xdr:blipFill>
      <xdr:spPr>
        <a:xfrm>
          <a:off x="1348740" y="15962032"/>
          <a:ext cx="1592342" cy="1350608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</xdr:colOff>
      <xdr:row>12</xdr:row>
      <xdr:rowOff>274320</xdr:rowOff>
    </xdr:from>
    <xdr:to>
      <xdr:col>3</xdr:col>
      <xdr:colOff>1844040</xdr:colOff>
      <xdr:row>12</xdr:row>
      <xdr:rowOff>1678666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68" t="11703" b="11441"/>
        <a:stretch/>
      </xdr:blipFill>
      <xdr:spPr>
        <a:xfrm>
          <a:off x="1310640" y="3017520"/>
          <a:ext cx="1760220" cy="1404346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13</xdr:row>
      <xdr:rowOff>467833</xdr:rowOff>
    </xdr:from>
    <xdr:to>
      <xdr:col>3</xdr:col>
      <xdr:colOff>1897380</xdr:colOff>
      <xdr:row>13</xdr:row>
      <xdr:rowOff>1468754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355"/>
        <a:stretch/>
      </xdr:blipFill>
      <xdr:spPr>
        <a:xfrm>
          <a:off x="1303020" y="5016973"/>
          <a:ext cx="1821180" cy="1000921"/>
        </a:xfrm>
        <a:prstGeom prst="rect">
          <a:avLst/>
        </a:prstGeom>
      </xdr:spPr>
    </xdr:pic>
    <xdr:clientData/>
  </xdr:twoCellAnchor>
  <xdr:twoCellAnchor editAs="oneCell">
    <xdr:from>
      <xdr:col>3</xdr:col>
      <xdr:colOff>297180</xdr:colOff>
      <xdr:row>14</xdr:row>
      <xdr:rowOff>453492</xdr:rowOff>
    </xdr:from>
    <xdr:to>
      <xdr:col>3</xdr:col>
      <xdr:colOff>1455420</xdr:colOff>
      <xdr:row>14</xdr:row>
      <xdr:rowOff>2141036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6694272"/>
          <a:ext cx="1158240" cy="1687544"/>
        </a:xfrm>
        <a:prstGeom prst="rect">
          <a:avLst/>
        </a:prstGeom>
      </xdr:spPr>
    </xdr:pic>
    <xdr:clientData/>
  </xdr:twoCellAnchor>
  <xdr:twoCellAnchor editAs="oneCell">
    <xdr:from>
      <xdr:col>3</xdr:col>
      <xdr:colOff>358141</xdr:colOff>
      <xdr:row>15</xdr:row>
      <xdr:rowOff>449580</xdr:rowOff>
    </xdr:from>
    <xdr:to>
      <xdr:col>3</xdr:col>
      <xdr:colOff>1508415</xdr:colOff>
      <xdr:row>15</xdr:row>
      <xdr:rowOff>1550670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467"/>
        <a:stretch/>
      </xdr:blipFill>
      <xdr:spPr>
        <a:xfrm>
          <a:off x="1584961" y="8900160"/>
          <a:ext cx="1150274" cy="110109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53340</xdr:colOff>
      <xdr:row>12</xdr:row>
      <xdr:rowOff>385142</xdr:rowOff>
    </xdr:from>
    <xdr:to>
      <xdr:col>3</xdr:col>
      <xdr:colOff>1981200</xdr:colOff>
      <xdr:row>12</xdr:row>
      <xdr:rowOff>1011535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07" t="60000" r="2105" b="2885"/>
        <a:stretch/>
      </xdr:blipFill>
      <xdr:spPr>
        <a:xfrm>
          <a:off x="1196340" y="3181682"/>
          <a:ext cx="1927860" cy="626393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13</xdr:row>
      <xdr:rowOff>289560</xdr:rowOff>
    </xdr:from>
    <xdr:to>
      <xdr:col>3</xdr:col>
      <xdr:colOff>1138457</xdr:colOff>
      <xdr:row>13</xdr:row>
      <xdr:rowOff>1836420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325" t="1460" r="5878" b="21714"/>
        <a:stretch/>
      </xdr:blipFill>
      <xdr:spPr>
        <a:xfrm>
          <a:off x="1333500" y="4183380"/>
          <a:ext cx="947957" cy="154686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</xdr:colOff>
      <xdr:row>12</xdr:row>
      <xdr:rowOff>262890</xdr:rowOff>
    </xdr:from>
    <xdr:to>
      <xdr:col>3</xdr:col>
      <xdr:colOff>1733550</xdr:colOff>
      <xdr:row>12</xdr:row>
      <xdr:rowOff>1767840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3051810"/>
          <a:ext cx="1504950" cy="1504950"/>
        </a:xfrm>
        <a:prstGeom prst="rect">
          <a:avLst/>
        </a:prstGeom>
      </xdr:spPr>
    </xdr:pic>
    <xdr:clientData/>
  </xdr:twoCellAnchor>
  <xdr:twoCellAnchor editAs="oneCell">
    <xdr:from>
      <xdr:col>3</xdr:col>
      <xdr:colOff>144780</xdr:colOff>
      <xdr:row>13</xdr:row>
      <xdr:rowOff>240030</xdr:rowOff>
    </xdr:from>
    <xdr:to>
      <xdr:col>3</xdr:col>
      <xdr:colOff>1592580</xdr:colOff>
      <xdr:row>13</xdr:row>
      <xdr:rowOff>1687830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680" y="4872990"/>
          <a:ext cx="1447800" cy="14478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243840</xdr:colOff>
      <xdr:row>12</xdr:row>
      <xdr:rowOff>198120</xdr:rowOff>
    </xdr:from>
    <xdr:to>
      <xdr:col>3</xdr:col>
      <xdr:colOff>1508435</xdr:colOff>
      <xdr:row>12</xdr:row>
      <xdr:rowOff>1135380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98" t="6995" r="11935" b="10746"/>
        <a:stretch/>
      </xdr:blipFill>
      <xdr:spPr>
        <a:xfrm>
          <a:off x="1379220" y="3017520"/>
          <a:ext cx="1264595" cy="937260"/>
        </a:xfrm>
        <a:prstGeom prst="rect">
          <a:avLst/>
        </a:prstGeom>
      </xdr:spPr>
    </xdr:pic>
    <xdr:clientData/>
  </xdr:twoCellAnchor>
  <xdr:twoCellAnchor editAs="oneCell">
    <xdr:from>
      <xdr:col>3</xdr:col>
      <xdr:colOff>175260</xdr:colOff>
      <xdr:row>13</xdr:row>
      <xdr:rowOff>304799</xdr:rowOff>
    </xdr:from>
    <xdr:to>
      <xdr:col>3</xdr:col>
      <xdr:colOff>1595865</xdr:colOff>
      <xdr:row>13</xdr:row>
      <xdr:rowOff>1173480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87" t="45675" r="4893" b="5406"/>
        <a:stretch/>
      </xdr:blipFill>
      <xdr:spPr>
        <a:xfrm>
          <a:off x="1310640" y="4411979"/>
          <a:ext cx="1420605" cy="868681"/>
        </a:xfrm>
        <a:prstGeom prst="rect">
          <a:avLst/>
        </a:prstGeom>
      </xdr:spPr>
    </xdr:pic>
    <xdr:clientData/>
  </xdr:twoCellAnchor>
  <xdr:twoCellAnchor editAs="oneCell">
    <xdr:from>
      <xdr:col>3</xdr:col>
      <xdr:colOff>160020</xdr:colOff>
      <xdr:row>14</xdr:row>
      <xdr:rowOff>279400</xdr:rowOff>
    </xdr:from>
    <xdr:to>
      <xdr:col>3</xdr:col>
      <xdr:colOff>1554480</xdr:colOff>
      <xdr:row>14</xdr:row>
      <xdr:rowOff>1209040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800" t="38699" r="14500" b="11501"/>
        <a:stretch/>
      </xdr:blipFill>
      <xdr:spPr>
        <a:xfrm>
          <a:off x="1295400" y="5659120"/>
          <a:ext cx="1394460" cy="929640"/>
        </a:xfrm>
        <a:prstGeom prst="rect">
          <a:avLst/>
        </a:prstGeom>
      </xdr:spPr>
    </xdr:pic>
    <xdr:clientData/>
  </xdr:twoCellAnchor>
  <xdr:twoCellAnchor editAs="oneCell">
    <xdr:from>
      <xdr:col>3</xdr:col>
      <xdr:colOff>243840</xdr:colOff>
      <xdr:row>15</xdr:row>
      <xdr:rowOff>229362</xdr:rowOff>
    </xdr:from>
    <xdr:to>
      <xdr:col>3</xdr:col>
      <xdr:colOff>1653540</xdr:colOff>
      <xdr:row>15</xdr:row>
      <xdr:rowOff>990600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228" b="24571"/>
        <a:stretch/>
      </xdr:blipFill>
      <xdr:spPr>
        <a:xfrm>
          <a:off x="1379220" y="6874002"/>
          <a:ext cx="1409700" cy="761238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13</xdr:row>
      <xdr:rowOff>328709</xdr:rowOff>
    </xdr:from>
    <xdr:to>
      <xdr:col>3</xdr:col>
      <xdr:colOff>1722120</xdr:colOff>
      <xdr:row>13</xdr:row>
      <xdr:rowOff>1264920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6" t="2508" r="8133" b="12706"/>
        <a:stretch/>
      </xdr:blipFill>
      <xdr:spPr>
        <a:xfrm>
          <a:off x="1348740" y="3491009"/>
          <a:ext cx="1645920" cy="936211"/>
        </a:xfrm>
        <a:prstGeom prst="rect">
          <a:avLst/>
        </a:prstGeom>
      </xdr:spPr>
    </xdr:pic>
    <xdr:clientData/>
  </xdr:twoCellAnchor>
  <xdr:twoCellAnchor editAs="oneCell">
    <xdr:from>
      <xdr:col>3</xdr:col>
      <xdr:colOff>327661</xdr:colOff>
      <xdr:row>14</xdr:row>
      <xdr:rowOff>228406</xdr:rowOff>
    </xdr:from>
    <xdr:to>
      <xdr:col>3</xdr:col>
      <xdr:colOff>1127761</xdr:colOff>
      <xdr:row>14</xdr:row>
      <xdr:rowOff>1492609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778" r="18934"/>
        <a:stretch/>
      </xdr:blipFill>
      <xdr:spPr>
        <a:xfrm>
          <a:off x="1600201" y="4876606"/>
          <a:ext cx="800100" cy="1264203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198120</xdr:colOff>
      <xdr:row>13</xdr:row>
      <xdr:rowOff>281939</xdr:rowOff>
    </xdr:from>
    <xdr:to>
      <xdr:col>3</xdr:col>
      <xdr:colOff>1310640</xdr:colOff>
      <xdr:row>13</xdr:row>
      <xdr:rowOff>1241144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248" b="3533"/>
        <a:stretch/>
      </xdr:blipFill>
      <xdr:spPr>
        <a:xfrm>
          <a:off x="1318260" y="4267199"/>
          <a:ext cx="1112520" cy="959205"/>
        </a:xfrm>
        <a:prstGeom prst="rect">
          <a:avLst/>
        </a:prstGeom>
      </xdr:spPr>
    </xdr:pic>
    <xdr:clientData/>
  </xdr:twoCellAnchor>
  <xdr:twoCellAnchor editAs="oneCell">
    <xdr:from>
      <xdr:col>3</xdr:col>
      <xdr:colOff>213360</xdr:colOff>
      <xdr:row>12</xdr:row>
      <xdr:rowOff>173626</xdr:rowOff>
    </xdr:from>
    <xdr:to>
      <xdr:col>3</xdr:col>
      <xdr:colOff>1280160</xdr:colOff>
      <xdr:row>12</xdr:row>
      <xdr:rowOff>1325880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41" t="10032" r="21053" b="9325"/>
        <a:stretch/>
      </xdr:blipFill>
      <xdr:spPr>
        <a:xfrm>
          <a:off x="1333500" y="2802526"/>
          <a:ext cx="1066800" cy="1152254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14</xdr:row>
      <xdr:rowOff>294834</xdr:rowOff>
    </xdr:from>
    <xdr:to>
      <xdr:col>3</xdr:col>
      <xdr:colOff>1737360</xdr:colOff>
      <xdr:row>14</xdr:row>
      <xdr:rowOff>1089661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00" t="8533" r="6400" b="49743"/>
        <a:stretch/>
      </xdr:blipFill>
      <xdr:spPr>
        <a:xfrm>
          <a:off x="1234440" y="5659314"/>
          <a:ext cx="1623060" cy="794827"/>
        </a:xfrm>
        <a:prstGeom prst="rect">
          <a:avLst/>
        </a:prstGeom>
      </xdr:spPr>
    </xdr:pic>
    <xdr:clientData/>
  </xdr:twoCellAnchor>
  <xdr:twoCellAnchor editAs="oneCell">
    <xdr:from>
      <xdr:col>3</xdr:col>
      <xdr:colOff>259080</xdr:colOff>
      <xdr:row>16</xdr:row>
      <xdr:rowOff>279816</xdr:rowOff>
    </xdr:from>
    <xdr:to>
      <xdr:col>3</xdr:col>
      <xdr:colOff>1143000</xdr:colOff>
      <xdr:row>16</xdr:row>
      <xdr:rowOff>1479804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9220" y="7221636"/>
          <a:ext cx="883920" cy="1199988"/>
        </a:xfrm>
        <a:prstGeom prst="rect">
          <a:avLst/>
        </a:prstGeom>
      </xdr:spPr>
    </xdr:pic>
    <xdr:clientData/>
  </xdr:twoCellAnchor>
  <xdr:twoCellAnchor editAs="oneCell">
    <xdr:from>
      <xdr:col>3</xdr:col>
      <xdr:colOff>216931</xdr:colOff>
      <xdr:row>23</xdr:row>
      <xdr:rowOff>281940</xdr:rowOff>
    </xdr:from>
    <xdr:to>
      <xdr:col>3</xdr:col>
      <xdr:colOff>1425231</xdr:colOff>
      <xdr:row>23</xdr:row>
      <xdr:rowOff>1143000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6493"/>
        <a:stretch/>
      </xdr:blipFill>
      <xdr:spPr>
        <a:xfrm>
          <a:off x="1337071" y="10530840"/>
          <a:ext cx="1208300" cy="861060"/>
        </a:xfrm>
        <a:prstGeom prst="rect">
          <a:avLst/>
        </a:prstGeom>
      </xdr:spPr>
    </xdr:pic>
    <xdr:clientData/>
  </xdr:twoCellAnchor>
  <xdr:twoCellAnchor editAs="oneCell">
    <xdr:from>
      <xdr:col>3</xdr:col>
      <xdr:colOff>184354</xdr:colOff>
      <xdr:row>26</xdr:row>
      <xdr:rowOff>251459</xdr:rowOff>
    </xdr:from>
    <xdr:to>
      <xdr:col>3</xdr:col>
      <xdr:colOff>1470660</xdr:colOff>
      <xdr:row>26</xdr:row>
      <xdr:rowOff>1200876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494" y="12214859"/>
          <a:ext cx="1286306" cy="949417"/>
        </a:xfrm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27</xdr:row>
      <xdr:rowOff>190500</xdr:rowOff>
    </xdr:from>
    <xdr:to>
      <xdr:col>3</xdr:col>
      <xdr:colOff>1316736</xdr:colOff>
      <xdr:row>27</xdr:row>
      <xdr:rowOff>1348740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780" y="13418820"/>
          <a:ext cx="1149096" cy="1158240"/>
        </a:xfrm>
        <a:prstGeom prst="rect">
          <a:avLst/>
        </a:prstGeom>
      </xdr:spPr>
    </xdr:pic>
    <xdr:clientData/>
  </xdr:twoCellAnchor>
  <xdr:twoCellAnchor editAs="oneCell">
    <xdr:from>
      <xdr:col>3</xdr:col>
      <xdr:colOff>53339</xdr:colOff>
      <xdr:row>29</xdr:row>
      <xdr:rowOff>335279</xdr:rowOff>
    </xdr:from>
    <xdr:to>
      <xdr:col>3</xdr:col>
      <xdr:colOff>1926160</xdr:colOff>
      <xdr:row>29</xdr:row>
      <xdr:rowOff>1264920</xdr:rowOff>
    </xdr:to>
    <xdr:pic>
      <xdr:nvPicPr>
        <xdr:cNvPr id="9" name="Obrázek 8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33" t="11656" r="36068" b="33775"/>
        <a:stretch/>
      </xdr:blipFill>
      <xdr:spPr>
        <a:xfrm>
          <a:off x="1173479" y="15110459"/>
          <a:ext cx="1872821" cy="929641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12</xdr:row>
      <xdr:rowOff>259080</xdr:rowOff>
    </xdr:from>
    <xdr:to>
      <xdr:col>3</xdr:col>
      <xdr:colOff>1310639</xdr:colOff>
      <xdr:row>12</xdr:row>
      <xdr:rowOff>2035816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3080" y="3063240"/>
          <a:ext cx="815339" cy="1776736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137160</xdr:colOff>
      <xdr:row>12</xdr:row>
      <xdr:rowOff>220980</xdr:rowOff>
    </xdr:from>
    <xdr:to>
      <xdr:col>3</xdr:col>
      <xdr:colOff>1742941</xdr:colOff>
      <xdr:row>12</xdr:row>
      <xdr:rowOff>1163320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60" y="2674620"/>
          <a:ext cx="1605781" cy="94234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152401</xdr:colOff>
      <xdr:row>13</xdr:row>
      <xdr:rowOff>187586</xdr:rowOff>
    </xdr:from>
    <xdr:to>
      <xdr:col>3</xdr:col>
      <xdr:colOff>1562101</xdr:colOff>
      <xdr:row>13</xdr:row>
      <xdr:rowOff>985179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1" y="3974726"/>
          <a:ext cx="1409700" cy="797593"/>
        </a:xfrm>
        <a:prstGeom prst="rect">
          <a:avLst/>
        </a:prstGeom>
      </xdr:spPr>
    </xdr:pic>
    <xdr:clientData/>
  </xdr:twoCellAnchor>
  <xdr:twoCellAnchor editAs="oneCell">
    <xdr:from>
      <xdr:col>3</xdr:col>
      <xdr:colOff>167640</xdr:colOff>
      <xdr:row>14</xdr:row>
      <xdr:rowOff>145022</xdr:rowOff>
    </xdr:from>
    <xdr:to>
      <xdr:col>3</xdr:col>
      <xdr:colOff>1325880</xdr:colOff>
      <xdr:row>14</xdr:row>
      <xdr:rowOff>1350645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7340" y="4983722"/>
          <a:ext cx="1158240" cy="1205623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15</xdr:row>
      <xdr:rowOff>388620</xdr:rowOff>
    </xdr:from>
    <xdr:to>
      <xdr:col>3</xdr:col>
      <xdr:colOff>1455420</xdr:colOff>
      <xdr:row>15</xdr:row>
      <xdr:rowOff>1432560</xdr:rowOff>
    </xdr:to>
    <xdr:pic>
      <xdr:nvPicPr>
        <xdr:cNvPr id="6" name="Obrázek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3200" y="6598920"/>
          <a:ext cx="1391920" cy="104394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</xdr:colOff>
      <xdr:row>13</xdr:row>
      <xdr:rowOff>556330</xdr:rowOff>
    </xdr:from>
    <xdr:to>
      <xdr:col>3</xdr:col>
      <xdr:colOff>1653540</xdr:colOff>
      <xdr:row>13</xdr:row>
      <xdr:rowOff>1653541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02" t="24828" r="11725" b="24828"/>
        <a:stretch/>
      </xdr:blipFill>
      <xdr:spPr>
        <a:xfrm>
          <a:off x="1333500" y="4259650"/>
          <a:ext cx="1638300" cy="1097211"/>
        </a:xfrm>
        <a:prstGeom prst="rect">
          <a:avLst/>
        </a:prstGeom>
      </xdr:spPr>
    </xdr:pic>
    <xdr:clientData/>
  </xdr:twoCellAnchor>
  <xdr:twoCellAnchor editAs="oneCell">
    <xdr:from>
      <xdr:col>3</xdr:col>
      <xdr:colOff>121919</xdr:colOff>
      <xdr:row>12</xdr:row>
      <xdr:rowOff>380999</xdr:rowOff>
    </xdr:from>
    <xdr:to>
      <xdr:col>3</xdr:col>
      <xdr:colOff>1651190</xdr:colOff>
      <xdr:row>12</xdr:row>
      <xdr:rowOff>1348740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97" t="24837" r="7843" b="22222"/>
        <a:stretch/>
      </xdr:blipFill>
      <xdr:spPr>
        <a:xfrm>
          <a:off x="1440179" y="2575559"/>
          <a:ext cx="1529271" cy="967741"/>
        </a:xfrm>
        <a:prstGeom prst="rect">
          <a:avLst/>
        </a:prstGeom>
      </xdr:spPr>
    </xdr:pic>
    <xdr:clientData/>
  </xdr:twoCellAnchor>
  <xdr:twoCellAnchor editAs="oneCell">
    <xdr:from>
      <xdr:col>3</xdr:col>
      <xdr:colOff>99059</xdr:colOff>
      <xdr:row>14</xdr:row>
      <xdr:rowOff>616458</xdr:rowOff>
    </xdr:from>
    <xdr:to>
      <xdr:col>3</xdr:col>
      <xdr:colOff>1589102</xdr:colOff>
      <xdr:row>14</xdr:row>
      <xdr:rowOff>2011680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11" t="23476" r="20912" b="30023"/>
        <a:stretch/>
      </xdr:blipFill>
      <xdr:spPr>
        <a:xfrm>
          <a:off x="1417319" y="6003798"/>
          <a:ext cx="1490043" cy="1395222"/>
        </a:xfrm>
        <a:prstGeom prst="rect">
          <a:avLst/>
        </a:prstGeom>
      </xdr:spPr>
    </xdr:pic>
    <xdr:clientData/>
  </xdr:twoCellAnchor>
  <xdr:twoCellAnchor editAs="oneCell">
    <xdr:from>
      <xdr:col>3</xdr:col>
      <xdr:colOff>205740</xdr:colOff>
      <xdr:row>15</xdr:row>
      <xdr:rowOff>746976</xdr:rowOff>
    </xdr:from>
    <xdr:to>
      <xdr:col>3</xdr:col>
      <xdr:colOff>1600200</xdr:colOff>
      <xdr:row>15</xdr:row>
      <xdr:rowOff>1708129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66" t="31003" r="17485" b="31915"/>
        <a:stretch/>
      </xdr:blipFill>
      <xdr:spPr>
        <a:xfrm>
          <a:off x="1524000" y="8427936"/>
          <a:ext cx="1394460" cy="961153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16</xdr:row>
      <xdr:rowOff>403861</xdr:rowOff>
    </xdr:from>
    <xdr:to>
      <xdr:col>3</xdr:col>
      <xdr:colOff>1630680</xdr:colOff>
      <xdr:row>16</xdr:row>
      <xdr:rowOff>1455212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19" t="29901" r="6102" b="25771"/>
        <a:stretch/>
      </xdr:blipFill>
      <xdr:spPr>
        <a:xfrm>
          <a:off x="1356360" y="10050781"/>
          <a:ext cx="1592580" cy="1051351"/>
        </a:xfrm>
        <a:prstGeom prst="rect">
          <a:avLst/>
        </a:prstGeom>
      </xdr:spPr>
    </xdr:pic>
    <xdr:clientData/>
  </xdr:twoCellAnchor>
  <xdr:twoCellAnchor editAs="oneCell">
    <xdr:from>
      <xdr:col>3</xdr:col>
      <xdr:colOff>68580</xdr:colOff>
      <xdr:row>17</xdr:row>
      <xdr:rowOff>419100</xdr:rowOff>
    </xdr:from>
    <xdr:to>
      <xdr:col>3</xdr:col>
      <xdr:colOff>1695014</xdr:colOff>
      <xdr:row>17</xdr:row>
      <xdr:rowOff>1363980</xdr:rowOff>
    </xdr:to>
    <xdr:pic>
      <xdr:nvPicPr>
        <xdr:cNvPr id="7" name="Obrázek 6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43" t="39806" r="28030" b="40453"/>
        <a:stretch/>
      </xdr:blipFill>
      <xdr:spPr>
        <a:xfrm>
          <a:off x="1386840" y="11567160"/>
          <a:ext cx="1626434" cy="944880"/>
        </a:xfrm>
        <a:prstGeom prst="rect">
          <a:avLst/>
        </a:prstGeom>
      </xdr:spPr>
    </xdr:pic>
    <xdr:clientData/>
  </xdr:twoCellAnchor>
  <xdr:twoCellAnchor editAs="oneCell">
    <xdr:from>
      <xdr:col>3</xdr:col>
      <xdr:colOff>76199</xdr:colOff>
      <xdr:row>18</xdr:row>
      <xdr:rowOff>228600</xdr:rowOff>
    </xdr:from>
    <xdr:to>
      <xdr:col>3</xdr:col>
      <xdr:colOff>1631004</xdr:colOff>
      <xdr:row>18</xdr:row>
      <xdr:rowOff>1272540</xdr:rowOff>
    </xdr:to>
    <xdr:pic>
      <xdr:nvPicPr>
        <xdr:cNvPr id="8" name="Obrázek 7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512" t="26340" r="17972" b="29837"/>
        <a:stretch/>
      </xdr:blipFill>
      <xdr:spPr>
        <a:xfrm>
          <a:off x="1394459" y="12748260"/>
          <a:ext cx="1554805" cy="104394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55705</xdr:colOff>
      <xdr:row>13</xdr:row>
      <xdr:rowOff>304800</xdr:rowOff>
    </xdr:from>
    <xdr:to>
      <xdr:col>3</xdr:col>
      <xdr:colOff>1935505</xdr:colOff>
      <xdr:row>13</xdr:row>
      <xdr:rowOff>1600200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796"/>
        <a:stretch/>
      </xdr:blipFill>
      <xdr:spPr>
        <a:xfrm>
          <a:off x="1366345" y="3268980"/>
          <a:ext cx="187980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121497</xdr:colOff>
      <xdr:row>12</xdr:row>
      <xdr:rowOff>388094</xdr:rowOff>
    </xdr:from>
    <xdr:to>
      <xdr:col>3</xdr:col>
      <xdr:colOff>1798320</xdr:colOff>
      <xdr:row>12</xdr:row>
      <xdr:rowOff>1813559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2137" y="2879834"/>
          <a:ext cx="1676823" cy="1425465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504115</xdr:colOff>
      <xdr:row>12</xdr:row>
      <xdr:rowOff>289560</xdr:rowOff>
    </xdr:from>
    <xdr:to>
      <xdr:col>3</xdr:col>
      <xdr:colOff>1479686</xdr:colOff>
      <xdr:row>12</xdr:row>
      <xdr:rowOff>1135380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2395" y="3040380"/>
          <a:ext cx="975571" cy="845820"/>
        </a:xfrm>
        <a:prstGeom prst="rect">
          <a:avLst/>
        </a:prstGeom>
      </xdr:spPr>
    </xdr:pic>
    <xdr:clientData/>
  </xdr:twoCellAnchor>
  <xdr:twoCellAnchor editAs="oneCell">
    <xdr:from>
      <xdr:col>3</xdr:col>
      <xdr:colOff>213361</xdr:colOff>
      <xdr:row>14</xdr:row>
      <xdr:rowOff>418798</xdr:rowOff>
    </xdr:from>
    <xdr:to>
      <xdr:col>3</xdr:col>
      <xdr:colOff>1684020</xdr:colOff>
      <xdr:row>14</xdr:row>
      <xdr:rowOff>1470660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99" t="4898" r="3320" b="6938"/>
        <a:stretch/>
      </xdr:blipFill>
      <xdr:spPr>
        <a:xfrm>
          <a:off x="1691641" y="4807918"/>
          <a:ext cx="1470659" cy="1051862"/>
        </a:xfrm>
        <a:prstGeom prst="rect">
          <a:avLst/>
        </a:prstGeom>
      </xdr:spPr>
    </xdr:pic>
    <xdr:clientData/>
  </xdr:twoCellAnchor>
  <xdr:twoCellAnchor editAs="oneCell">
    <xdr:from>
      <xdr:col>3</xdr:col>
      <xdr:colOff>106682</xdr:colOff>
      <xdr:row>15</xdr:row>
      <xdr:rowOff>655320</xdr:rowOff>
    </xdr:from>
    <xdr:to>
      <xdr:col>3</xdr:col>
      <xdr:colOff>1838390</xdr:colOff>
      <xdr:row>15</xdr:row>
      <xdr:rowOff>1657206</xdr:rowOff>
    </xdr:to>
    <xdr:pic>
      <xdr:nvPicPr>
        <xdr:cNvPr id="6" name="Obrázek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000" r="48561"/>
        <a:stretch/>
      </xdr:blipFill>
      <xdr:spPr>
        <a:xfrm>
          <a:off x="1584962" y="6720840"/>
          <a:ext cx="1731708" cy="1001886"/>
        </a:xfrm>
        <a:prstGeom prst="rect">
          <a:avLst/>
        </a:prstGeom>
      </xdr:spPr>
    </xdr:pic>
    <xdr:clientData/>
  </xdr:twoCellAnchor>
  <xdr:twoCellAnchor editAs="oneCell">
    <xdr:from>
      <xdr:col>3</xdr:col>
      <xdr:colOff>312420</xdr:colOff>
      <xdr:row>19</xdr:row>
      <xdr:rowOff>335280</xdr:rowOff>
    </xdr:from>
    <xdr:to>
      <xdr:col>3</xdr:col>
      <xdr:colOff>1470893</xdr:colOff>
      <xdr:row>19</xdr:row>
      <xdr:rowOff>1541145</xdr:rowOff>
    </xdr:to>
    <xdr:pic>
      <xdr:nvPicPr>
        <xdr:cNvPr id="7" name="Obrázek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700" y="9403080"/>
          <a:ext cx="1158473" cy="1205865"/>
        </a:xfrm>
        <a:prstGeom prst="rect">
          <a:avLst/>
        </a:prstGeom>
      </xdr:spPr>
    </xdr:pic>
    <xdr:clientData/>
  </xdr:twoCellAnchor>
  <xdr:twoCellAnchor editAs="oneCell">
    <xdr:from>
      <xdr:col>3</xdr:col>
      <xdr:colOff>228599</xdr:colOff>
      <xdr:row>21</xdr:row>
      <xdr:rowOff>375800</xdr:rowOff>
    </xdr:from>
    <xdr:to>
      <xdr:col>3</xdr:col>
      <xdr:colOff>1889760</xdr:colOff>
      <xdr:row>21</xdr:row>
      <xdr:rowOff>1249680</xdr:rowOff>
    </xdr:to>
    <xdr:pic>
      <xdr:nvPicPr>
        <xdr:cNvPr id="8" name="Obrázek 7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59" t="34590" r="42441" b="28890"/>
        <a:stretch/>
      </xdr:blipFill>
      <xdr:spPr>
        <a:xfrm>
          <a:off x="1706879" y="11493380"/>
          <a:ext cx="1661161" cy="873880"/>
        </a:xfrm>
        <a:prstGeom prst="rect">
          <a:avLst/>
        </a:prstGeom>
      </xdr:spPr>
    </xdr:pic>
    <xdr:clientData/>
  </xdr:twoCellAnchor>
  <xdr:twoCellAnchor editAs="oneCell">
    <xdr:from>
      <xdr:col>3</xdr:col>
      <xdr:colOff>312420</xdr:colOff>
      <xdr:row>22</xdr:row>
      <xdr:rowOff>441158</xdr:rowOff>
    </xdr:from>
    <xdr:to>
      <xdr:col>3</xdr:col>
      <xdr:colOff>1501140</xdr:colOff>
      <xdr:row>22</xdr:row>
      <xdr:rowOff>1661160</xdr:rowOff>
    </xdr:to>
    <xdr:pic>
      <xdr:nvPicPr>
        <xdr:cNvPr id="9" name="Obrázek 8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49" t="5500" r="17251" b="26250"/>
        <a:stretch/>
      </xdr:blipFill>
      <xdr:spPr>
        <a:xfrm>
          <a:off x="1790700" y="13181798"/>
          <a:ext cx="1188720" cy="122000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&#225;kup%20odb.%20literatury_prehl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žadavky školy na knihy"/>
      <sheetName val="Požadavky školy na knihy_FINAL"/>
      <sheetName val="Souhr nakoup. lit."/>
      <sheetName val="Předplatné"/>
      <sheetName val="Seznam nedodaných knih Malým"/>
      <sheetName val="Dodatečně přes e-shopy"/>
    </sheetNames>
    <sheetDataSet>
      <sheetData sheetId="0"/>
      <sheetData sheetId="1"/>
      <sheetData sheetId="2">
        <row r="8">
          <cell r="C8" t="str">
            <v>Mateřská škola Jilemnice, příspěvková organizace</v>
          </cell>
        </row>
        <row r="9">
          <cell r="C9" t="str">
            <v>Mateřská škola Kruh, příspěvková organizace</v>
          </cell>
        </row>
        <row r="10">
          <cell r="C10" t="str">
            <v>Mateřská škola Levínská Olešnice, příspěvková organizace</v>
          </cell>
        </row>
        <row r="11">
          <cell r="C11" t="str">
            <v>Mateřská škola Poniklá, příspěvková organizace</v>
          </cell>
        </row>
        <row r="12">
          <cell r="C12" t="str">
            <v>Mateřská škola Rokytnice nad Jizerou, Dolní Rokytnice 210, příspěvková organizace</v>
          </cell>
        </row>
        <row r="13">
          <cell r="C13" t="str">
            <v>Mateřská škola Rokytnice nad Jizerou, Horní Rokytnice 555, příspěvková organizace</v>
          </cell>
        </row>
        <row r="14">
          <cell r="C14" t="str">
            <v>Mateřská škola Víchová nad Jizerou, příspěvková organizace</v>
          </cell>
        </row>
        <row r="15">
          <cell r="C15" t="str">
            <v>Základní škola Benecko, příspěvková organizace</v>
          </cell>
        </row>
        <row r="17">
          <cell r="N17" t="str">
            <v>Mgr. Iva Nálevková</v>
          </cell>
        </row>
        <row r="20">
          <cell r="C20" t="str">
            <v>Základní škola Víchová nad Jizerou, příspěvková organizace</v>
          </cell>
        </row>
        <row r="25">
          <cell r="N25" t="str">
            <v>Bc. Vlasta Švandová</v>
          </cell>
        </row>
        <row r="28">
          <cell r="C28" t="str">
            <v>Základní škola Jilemnice, Jana Harracha 97, příspěvková organizace</v>
          </cell>
          <cell r="N28" t="str">
            <v>Mgr. Hana Erbenová</v>
          </cell>
        </row>
        <row r="29">
          <cell r="C29" t="str">
            <v>Základní škola Jilemnice, Komenského 288, příspěvková organizace</v>
          </cell>
        </row>
        <row r="30">
          <cell r="C30" t="str">
            <v>Základní škola Poniklá, příspěvková organizace</v>
          </cell>
        </row>
        <row r="31">
          <cell r="C31" t="str">
            <v>Základní škola, Rokytnice nad Jizerou, příspěvková organizace</v>
          </cell>
          <cell r="N31" t="str">
            <v>Mgr. Blanka Zemánková</v>
          </cell>
        </row>
        <row r="32">
          <cell r="N32" t="str">
            <v>Lenka Jakoubková</v>
          </cell>
        </row>
        <row r="33">
          <cell r="N33" t="str">
            <v>Mgr. Irena Grosmanová</v>
          </cell>
        </row>
        <row r="35">
          <cell r="N35" t="str">
            <v>Mgr. Dana Chrástová</v>
          </cell>
        </row>
        <row r="36">
          <cell r="C36" t="str">
            <v>Základní škola a Mateřská škola, Čistá u Horek, příspěvková organizace</v>
          </cell>
        </row>
        <row r="37">
          <cell r="C37" t="str">
            <v>Základní škola a Mateřská škola, Jilemnice, Komenského 103, příspěvková organizace</v>
          </cell>
        </row>
        <row r="40">
          <cell r="C40" t="str">
            <v>Mateřská škola Vysoké nad Jizerou, příspěvková organizace</v>
          </cell>
        </row>
        <row r="41">
          <cell r="C41" t="str">
            <v>Základní škola Vysoké nad Jizerou, příspěvková organizace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irovam.2@seznam.cz,%20481%20582%2061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s.jilemnice.sporilov@tiscali.cz,%20481%20544%20072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kolka.kruh@seznam.cz,%20481%20587%20462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materskaskola@levinskaolesnice.cz,%20774%20842%2087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skolka.ponikla@seznam.cz,%20481%20585%20257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msdolirokytnice@seznam.cz,%20732%20110%20484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mshornirokytnice@seznam.cz,%20736%20481%20587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ms.vichova@tiscali.cz,%20481%20541%2012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reditel@zsbenecko.cz,%20481%20582%20762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zsmartinice@seznam.cz,%20481%20544%20323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zsmartinice@seznam.cz,%20481%20544%20323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zs.mrica@tiscali.cz,%20481%20543%202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mailto:zs.mrica@tiscali.cz,%20481%20543%202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mailto:zs.vichova@atlas.cz,%20481%20544%20408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mailto:zuzana.hartmanova@seznam.cz,%20481%20582%20656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mailto:valaskova.h@centrum.cz,%20481%20582%20656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mailto:ms.hbranna@seznam.cz,%20481%20584%20224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mailto:zsjs@seznam.cz,%20481%20584%20216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mailto:skolka.jnj@tiscali.cz,%20481%20591%20214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mailto:jiri.simunek@zsjnj.cz,%20481%20591%20238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mailto:zus-jablonecnj@zsjnj.cz,%20481%20591%20338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mailto:zsharracha@netair.cz,%20481%20543%20160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mailto:centrum@komemenskeho288.cz,%20481%20544%20382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mailto:zs@ponikla.cz,%20481%20585%20206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mailto:blanka.zemankova@zs-rokytnice.cz,%20481%20522%20434" TargetMode="Externa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mailto:lenka.jakoubek@seznam.cz;%20481%20587%20264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mailto:grosmanova.i@seznam.cz,%20481%20587%20217" TargetMode="Externa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29.bin"/><Relationship Id="rId1" Type="http://schemas.openxmlformats.org/officeDocument/2006/relationships/hyperlink" Target="mailto:msstudenec@seznam.cz" TargetMode="Externa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0.bin"/><Relationship Id="rId1" Type="http://schemas.openxmlformats.org/officeDocument/2006/relationships/hyperlink" Target="mailto:albrechtovaD@seznam.cz,%20732%20883%20427" TargetMode="Externa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1.bin"/><Relationship Id="rId1" Type="http://schemas.openxmlformats.org/officeDocument/2006/relationships/hyperlink" Target="mailto:zs.cista@tiscali,%20606%20170%20078" TargetMode="Externa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2.bin"/><Relationship Id="rId1" Type="http://schemas.openxmlformats.org/officeDocument/2006/relationships/hyperlink" Target="mailto:zvs.jilemnice@centrum.cz,%20481%20541%20627" TargetMode="Externa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3.bin"/><Relationship Id="rId1" Type="http://schemas.openxmlformats.org/officeDocument/2006/relationships/hyperlink" Target="mailto:zus_jilemnice@centrum.cz,%20481%20544%20524" TargetMode="Externa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4.bin"/><Relationship Id="rId1" Type="http://schemas.openxmlformats.org/officeDocument/2006/relationships/hyperlink" Target="mailto:misa.petruskova@seznam.cz" TargetMode="Externa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5.bin"/><Relationship Id="rId1" Type="http://schemas.openxmlformats.org/officeDocument/2006/relationships/hyperlink" Target="mailto:reditel@msvysokenj.cz,%20481%20593%20111" TargetMode="Externa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6.bin"/><Relationship Id="rId1" Type="http://schemas.openxmlformats.org/officeDocument/2006/relationships/hyperlink" Target="mailto:zsvys@sezam.cz,%20481%20593%201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55"/>
  <sheetViews>
    <sheetView showGridLines="0" topLeftCell="A34" zoomScaleNormal="100" workbookViewId="0">
      <selection activeCell="N48" sqref="N48"/>
    </sheetView>
  </sheetViews>
  <sheetFormatPr defaultRowHeight="14.4" x14ac:dyDescent="0.3"/>
  <cols>
    <col min="1" max="1" width="2.77734375" customWidth="1"/>
    <col min="8" max="8" width="11.109375" customWidth="1"/>
    <col min="9" max="9" width="7.33203125" customWidth="1"/>
    <col min="10" max="10" width="2.33203125" customWidth="1"/>
    <col min="11" max="11" width="3.6640625" customWidth="1"/>
    <col min="12" max="12" width="6.33203125" customWidth="1"/>
  </cols>
  <sheetData>
    <row r="6" spans="2:10" ht="33.6" x14ac:dyDescent="0.65">
      <c r="D6" s="105" t="s">
        <v>106</v>
      </c>
      <c r="E6" s="105"/>
      <c r="F6" s="105"/>
      <c r="G6" s="105"/>
      <c r="H6" s="105"/>
    </row>
    <row r="8" spans="2:10" ht="14.4" customHeight="1" x14ac:dyDescent="0.3">
      <c r="B8" s="106" t="s">
        <v>107</v>
      </c>
      <c r="C8" s="106"/>
      <c r="D8" s="106"/>
      <c r="E8" s="106"/>
      <c r="F8" s="106"/>
      <c r="G8" s="106"/>
      <c r="H8" s="106"/>
      <c r="I8" s="106"/>
      <c r="J8" s="106"/>
    </row>
    <row r="9" spans="2:10" ht="14.4" customHeight="1" x14ac:dyDescent="0.3">
      <c r="B9" s="106"/>
      <c r="C9" s="106"/>
      <c r="D9" s="106"/>
      <c r="E9" s="106"/>
      <c r="F9" s="106"/>
      <c r="G9" s="106"/>
      <c r="H9" s="106"/>
      <c r="I9" s="106"/>
      <c r="J9" s="106"/>
    </row>
    <row r="10" spans="2:10" ht="14.4" customHeight="1" x14ac:dyDescent="0.3">
      <c r="B10" s="106"/>
      <c r="C10" s="106"/>
      <c r="D10" s="106"/>
      <c r="E10" s="106"/>
      <c r="F10" s="106"/>
      <c r="G10" s="106"/>
      <c r="H10" s="106"/>
      <c r="I10" s="106"/>
      <c r="J10" s="106"/>
    </row>
    <row r="11" spans="2:10" ht="14.4" customHeight="1" x14ac:dyDescent="0.3">
      <c r="B11" s="106"/>
      <c r="C11" s="106"/>
      <c r="D11" s="106"/>
      <c r="E11" s="106"/>
      <c r="F11" s="106"/>
      <c r="G11" s="106"/>
      <c r="H11" s="106"/>
      <c r="I11" s="106"/>
      <c r="J11" s="106"/>
    </row>
    <row r="12" spans="2:10" ht="14.4" customHeight="1" x14ac:dyDescent="0.3">
      <c r="B12" s="106"/>
      <c r="C12" s="106"/>
      <c r="D12" s="106"/>
      <c r="E12" s="106"/>
      <c r="F12" s="106"/>
      <c r="G12" s="106"/>
      <c r="H12" s="106"/>
      <c r="I12" s="106"/>
      <c r="J12" s="106"/>
    </row>
    <row r="13" spans="2:10" ht="14.4" customHeight="1" x14ac:dyDescent="0.3">
      <c r="B13" s="106"/>
      <c r="C13" s="106"/>
      <c r="D13" s="106"/>
      <c r="E13" s="106"/>
      <c r="F13" s="106"/>
      <c r="G13" s="106"/>
      <c r="H13" s="106"/>
      <c r="I13" s="106"/>
      <c r="J13" s="106"/>
    </row>
    <row r="14" spans="2:10" ht="18" x14ac:dyDescent="0.3">
      <c r="C14" s="12"/>
      <c r="D14" s="12"/>
      <c r="E14" s="12"/>
      <c r="F14" s="12"/>
      <c r="G14" s="12"/>
      <c r="H14" s="12"/>
      <c r="I14" s="12"/>
      <c r="J14" s="12"/>
    </row>
    <row r="15" spans="2:10" ht="14.4" customHeight="1" x14ac:dyDescent="0.3">
      <c r="B15" s="107" t="s">
        <v>108</v>
      </c>
      <c r="C15" s="107"/>
      <c r="D15" s="107"/>
      <c r="E15" s="107"/>
      <c r="F15" s="107"/>
      <c r="G15" s="107"/>
      <c r="H15" s="107"/>
      <c r="I15" s="107"/>
      <c r="J15" s="107"/>
    </row>
    <row r="16" spans="2:10" x14ac:dyDescent="0.3">
      <c r="B16" s="107"/>
      <c r="C16" s="107"/>
      <c r="D16" s="107"/>
      <c r="E16" s="107"/>
      <c r="F16" s="107"/>
      <c r="G16" s="107"/>
      <c r="H16" s="107"/>
      <c r="I16" s="107"/>
      <c r="J16" s="107"/>
    </row>
    <row r="17" spans="1:12" x14ac:dyDescent="0.3">
      <c r="B17" s="107"/>
      <c r="C17" s="107"/>
      <c r="D17" s="107"/>
      <c r="E17" s="107"/>
      <c r="F17" s="107"/>
      <c r="G17" s="107"/>
      <c r="H17" s="107"/>
      <c r="I17" s="107"/>
      <c r="J17" s="107"/>
    </row>
    <row r="19" spans="1:12" ht="18" x14ac:dyDescent="0.35">
      <c r="B19" s="13" t="s">
        <v>9</v>
      </c>
      <c r="C19" s="13"/>
      <c r="K19" s="28"/>
    </row>
    <row r="20" spans="1:12" x14ac:dyDescent="0.3">
      <c r="K20" s="28"/>
    </row>
    <row r="21" spans="1:12" ht="13.2" customHeight="1" x14ac:dyDescent="0.3">
      <c r="A21" s="15">
        <v>1</v>
      </c>
      <c r="B21" s="103" t="s">
        <v>1</v>
      </c>
      <c r="C21" s="103"/>
      <c r="D21" s="103"/>
      <c r="E21" s="103"/>
      <c r="F21" s="103"/>
      <c r="G21" s="30"/>
      <c r="H21" s="30"/>
      <c r="I21" s="30"/>
      <c r="K21" s="24"/>
      <c r="L21" t="s">
        <v>100</v>
      </c>
    </row>
    <row r="22" spans="1:12" ht="15.6" customHeight="1" x14ac:dyDescent="0.3">
      <c r="A22" s="15">
        <v>2</v>
      </c>
      <c r="B22" s="103" t="s">
        <v>6</v>
      </c>
      <c r="C22" s="103"/>
      <c r="D22" s="103"/>
      <c r="E22" s="103"/>
      <c r="F22" s="103"/>
      <c r="G22" s="30"/>
      <c r="H22" s="30"/>
      <c r="I22" s="30"/>
      <c r="K22" s="25"/>
      <c r="L22" t="s">
        <v>101</v>
      </c>
    </row>
    <row r="23" spans="1:12" ht="15.6" customHeight="1" x14ac:dyDescent="0.3">
      <c r="A23" s="15">
        <v>3</v>
      </c>
      <c r="B23" s="103" t="s">
        <v>11</v>
      </c>
      <c r="C23" s="103"/>
      <c r="D23" s="103"/>
      <c r="E23" s="103"/>
      <c r="F23" s="103"/>
      <c r="G23" s="30"/>
      <c r="H23" s="30"/>
      <c r="I23" s="30"/>
      <c r="K23" s="26"/>
      <c r="L23" t="s">
        <v>102</v>
      </c>
    </row>
    <row r="24" spans="1:12" ht="15.6" customHeight="1" x14ac:dyDescent="0.3">
      <c r="A24" s="15">
        <v>4</v>
      </c>
      <c r="B24" s="103" t="s">
        <v>12</v>
      </c>
      <c r="C24" s="103"/>
      <c r="D24" s="103"/>
      <c r="E24" s="103"/>
      <c r="F24" s="103"/>
      <c r="G24" s="103"/>
      <c r="H24" s="30"/>
      <c r="I24" s="30"/>
    </row>
    <row r="25" spans="1:12" ht="14.4" customHeight="1" x14ac:dyDescent="0.3">
      <c r="A25" s="15">
        <v>5</v>
      </c>
      <c r="B25" s="103" t="s">
        <v>13</v>
      </c>
      <c r="C25" s="103"/>
      <c r="D25" s="103"/>
      <c r="E25" s="103"/>
      <c r="F25" s="103"/>
      <c r="G25" s="31"/>
      <c r="H25" s="31"/>
      <c r="I25" s="31"/>
    </row>
    <row r="26" spans="1:12" ht="15" customHeight="1" x14ac:dyDescent="0.3">
      <c r="A26" s="15">
        <v>6</v>
      </c>
      <c r="B26" s="103" t="s">
        <v>14</v>
      </c>
      <c r="C26" s="103"/>
      <c r="D26" s="103"/>
      <c r="E26" s="103"/>
      <c r="F26" s="103"/>
      <c r="G26" s="103"/>
      <c r="H26" s="103"/>
      <c r="I26" s="103"/>
    </row>
    <row r="27" spans="1:12" ht="14.4" customHeight="1" x14ac:dyDescent="0.3">
      <c r="A27" s="15">
        <v>7</v>
      </c>
      <c r="B27" s="103" t="s">
        <v>15</v>
      </c>
      <c r="C27" s="103"/>
      <c r="D27" s="103"/>
      <c r="E27" s="103"/>
      <c r="F27" s="103"/>
      <c r="G27" s="103"/>
      <c r="H27" s="103"/>
      <c r="I27" s="103"/>
    </row>
    <row r="28" spans="1:12" ht="13.2" customHeight="1" x14ac:dyDescent="0.3">
      <c r="A28" s="15">
        <v>8</v>
      </c>
      <c r="B28" s="103" t="s">
        <v>16</v>
      </c>
      <c r="C28" s="103"/>
      <c r="D28" s="103"/>
      <c r="E28" s="103"/>
      <c r="F28" s="103"/>
      <c r="G28" s="103"/>
      <c r="H28" s="103"/>
      <c r="I28" s="30"/>
    </row>
    <row r="29" spans="1:12" ht="14.4" customHeight="1" x14ac:dyDescent="0.3">
      <c r="A29" s="15">
        <v>9</v>
      </c>
      <c r="B29" s="104" t="s">
        <v>17</v>
      </c>
      <c r="C29" s="104"/>
      <c r="D29" s="104"/>
      <c r="E29" s="104"/>
      <c r="F29" s="104"/>
      <c r="G29" s="32"/>
      <c r="H29" s="32"/>
      <c r="I29" s="32"/>
    </row>
    <row r="30" spans="1:12" ht="32.4" customHeight="1" x14ac:dyDescent="0.3">
      <c r="A30" s="15">
        <v>10</v>
      </c>
      <c r="B30" s="103" t="s">
        <v>28</v>
      </c>
      <c r="C30" s="103"/>
      <c r="D30" s="103"/>
      <c r="E30" s="103"/>
      <c r="F30" s="103"/>
      <c r="G30" s="103"/>
      <c r="H30" s="103"/>
      <c r="I30" s="103"/>
      <c r="J30" s="28"/>
    </row>
    <row r="31" spans="1:12" ht="14.4" customHeight="1" x14ac:dyDescent="0.3">
      <c r="A31" s="15">
        <v>11</v>
      </c>
      <c r="B31" s="104" t="s">
        <v>29</v>
      </c>
      <c r="C31" s="104"/>
      <c r="D31" s="104"/>
      <c r="E31" s="104"/>
      <c r="F31" s="104"/>
      <c r="G31" s="104"/>
      <c r="H31" s="104"/>
      <c r="I31" s="104"/>
      <c r="J31" s="28"/>
    </row>
    <row r="32" spans="1:12" ht="14.4" customHeight="1" x14ac:dyDescent="0.3">
      <c r="A32" s="15">
        <v>12</v>
      </c>
      <c r="B32" s="103" t="s">
        <v>30</v>
      </c>
      <c r="C32" s="103"/>
      <c r="D32" s="103"/>
      <c r="E32" s="103"/>
      <c r="F32" s="103"/>
      <c r="G32" s="103"/>
      <c r="H32" s="103"/>
      <c r="I32" s="103"/>
      <c r="J32" s="28"/>
    </row>
    <row r="33" spans="1:10" ht="14.4" customHeight="1" x14ac:dyDescent="0.3">
      <c r="A33" s="15">
        <v>13</v>
      </c>
      <c r="B33" s="104" t="s">
        <v>31</v>
      </c>
      <c r="C33" s="104"/>
      <c r="D33" s="104"/>
      <c r="E33" s="104"/>
      <c r="F33" s="104"/>
      <c r="G33" s="104"/>
      <c r="H33" s="104"/>
      <c r="I33" s="104"/>
      <c r="J33" s="28"/>
    </row>
    <row r="34" spans="1:10" ht="13.8" customHeight="1" x14ac:dyDescent="0.3">
      <c r="A34" s="15">
        <v>14</v>
      </c>
      <c r="B34" s="104" t="s">
        <v>18</v>
      </c>
      <c r="C34" s="104"/>
      <c r="D34" s="104"/>
      <c r="E34" s="104"/>
      <c r="F34" s="104"/>
      <c r="G34" s="104"/>
      <c r="H34" s="104"/>
      <c r="I34" s="104"/>
      <c r="J34" s="28"/>
    </row>
    <row r="35" spans="1:10" ht="14.4" customHeight="1" x14ac:dyDescent="0.3">
      <c r="A35" s="15">
        <v>15</v>
      </c>
      <c r="B35" s="103" t="s">
        <v>32</v>
      </c>
      <c r="C35" s="103"/>
      <c r="D35" s="103"/>
      <c r="E35" s="103"/>
      <c r="F35" s="103"/>
      <c r="G35" s="103"/>
      <c r="H35" s="103"/>
      <c r="I35" s="103"/>
      <c r="J35" s="28"/>
    </row>
    <row r="36" spans="1:10" ht="14.4" customHeight="1" x14ac:dyDescent="0.3">
      <c r="A36" s="15">
        <v>16</v>
      </c>
      <c r="B36" s="104" t="s">
        <v>33</v>
      </c>
      <c r="C36" s="104"/>
      <c r="D36" s="104"/>
      <c r="E36" s="104"/>
      <c r="F36" s="104"/>
      <c r="G36" s="104"/>
      <c r="H36" s="104"/>
      <c r="I36" s="104"/>
      <c r="J36" s="28"/>
    </row>
    <row r="37" spans="1:10" ht="14.4" customHeight="1" x14ac:dyDescent="0.3">
      <c r="A37" s="15">
        <v>17</v>
      </c>
      <c r="B37" s="103" t="s">
        <v>34</v>
      </c>
      <c r="C37" s="103"/>
      <c r="D37" s="103"/>
      <c r="E37" s="103"/>
      <c r="F37" s="103"/>
      <c r="G37" s="103"/>
      <c r="H37" s="103"/>
      <c r="I37" s="103"/>
      <c r="J37" s="28"/>
    </row>
    <row r="38" spans="1:10" ht="14.4" customHeight="1" x14ac:dyDescent="0.3">
      <c r="A38" s="15">
        <v>18</v>
      </c>
      <c r="B38" s="104" t="s">
        <v>35</v>
      </c>
      <c r="C38" s="104"/>
      <c r="D38" s="104"/>
      <c r="E38" s="104"/>
      <c r="F38" s="104"/>
      <c r="G38" s="104"/>
      <c r="H38" s="104"/>
      <c r="I38" s="104"/>
      <c r="J38" s="28"/>
    </row>
    <row r="39" spans="1:10" ht="28.2" customHeight="1" x14ac:dyDescent="0.3">
      <c r="A39" s="15">
        <v>19</v>
      </c>
      <c r="B39" s="103" t="s">
        <v>36</v>
      </c>
      <c r="C39" s="103"/>
      <c r="D39" s="103"/>
      <c r="E39" s="103"/>
      <c r="F39" s="103"/>
      <c r="G39" s="103"/>
      <c r="H39" s="103"/>
      <c r="I39" s="103"/>
      <c r="J39" s="27"/>
    </row>
    <row r="40" spans="1:10" ht="28.8" customHeight="1" x14ac:dyDescent="0.3">
      <c r="A40" s="15">
        <v>20</v>
      </c>
      <c r="B40" s="108" t="s">
        <v>37</v>
      </c>
      <c r="C40" s="108"/>
      <c r="D40" s="108"/>
      <c r="E40" s="108"/>
      <c r="F40" s="108"/>
      <c r="G40" s="108"/>
      <c r="H40" s="108"/>
      <c r="I40" s="108"/>
      <c r="J40" s="27"/>
    </row>
    <row r="41" spans="1:10" ht="28.2" customHeight="1" x14ac:dyDescent="0.3">
      <c r="A41" s="15">
        <v>21</v>
      </c>
      <c r="B41" s="109" t="s">
        <v>38</v>
      </c>
      <c r="C41" s="109"/>
      <c r="D41" s="109"/>
      <c r="E41" s="109"/>
      <c r="F41" s="109"/>
      <c r="G41" s="109"/>
      <c r="H41" s="109"/>
      <c r="I41" s="109"/>
      <c r="J41" s="29"/>
    </row>
    <row r="42" spans="1:10" ht="13.8" customHeight="1" x14ac:dyDescent="0.3">
      <c r="A42" s="15">
        <v>22</v>
      </c>
      <c r="B42" s="108" t="s">
        <v>19</v>
      </c>
      <c r="C42" s="108"/>
      <c r="D42" s="108"/>
      <c r="E42" s="108"/>
      <c r="F42" s="108"/>
      <c r="G42" s="108"/>
      <c r="H42" s="108"/>
      <c r="I42" s="108"/>
      <c r="J42" s="28"/>
    </row>
    <row r="43" spans="1:10" ht="13.2" customHeight="1" x14ac:dyDescent="0.3">
      <c r="A43" s="15">
        <v>23</v>
      </c>
      <c r="B43" s="104" t="s">
        <v>20</v>
      </c>
      <c r="C43" s="104"/>
      <c r="D43" s="104"/>
      <c r="E43" s="104"/>
      <c r="F43" s="104"/>
      <c r="G43" s="104"/>
      <c r="H43" s="104"/>
      <c r="I43" s="104"/>
      <c r="J43" s="28"/>
    </row>
    <row r="44" spans="1:10" ht="13.8" customHeight="1" x14ac:dyDescent="0.3">
      <c r="A44" s="15">
        <v>24</v>
      </c>
      <c r="B44" s="104" t="s">
        <v>21</v>
      </c>
      <c r="C44" s="104"/>
      <c r="D44" s="104"/>
      <c r="E44" s="104"/>
      <c r="F44" s="104"/>
      <c r="G44" s="104"/>
      <c r="H44" s="104"/>
      <c r="I44" s="104"/>
      <c r="J44" s="28"/>
    </row>
    <row r="45" spans="1:10" ht="13.8" customHeight="1" x14ac:dyDescent="0.3">
      <c r="A45" s="15">
        <v>25</v>
      </c>
      <c r="B45" s="104" t="s">
        <v>22</v>
      </c>
      <c r="C45" s="104"/>
      <c r="D45" s="104"/>
      <c r="E45" s="104"/>
      <c r="F45" s="104"/>
      <c r="G45" s="104"/>
      <c r="H45" s="104"/>
      <c r="I45" s="104"/>
      <c r="J45" s="28"/>
    </row>
    <row r="46" spans="1:10" ht="14.4" customHeight="1" x14ac:dyDescent="0.3">
      <c r="A46" s="15">
        <v>26</v>
      </c>
      <c r="B46" s="103" t="s">
        <v>39</v>
      </c>
      <c r="C46" s="103"/>
      <c r="D46" s="103"/>
      <c r="E46" s="103"/>
      <c r="F46" s="103"/>
      <c r="G46" s="103"/>
      <c r="H46" s="103"/>
      <c r="I46" s="103"/>
      <c r="J46" s="28"/>
    </row>
    <row r="47" spans="1:10" ht="14.4" customHeight="1" x14ac:dyDescent="0.3">
      <c r="A47" s="15">
        <v>27</v>
      </c>
      <c r="B47" s="104" t="s">
        <v>40</v>
      </c>
      <c r="C47" s="104"/>
      <c r="D47" s="104"/>
      <c r="E47" s="104"/>
      <c r="F47" s="104"/>
      <c r="G47" s="104"/>
      <c r="H47" s="104"/>
      <c r="I47" s="104"/>
      <c r="J47" s="28"/>
    </row>
    <row r="48" spans="1:10" ht="14.4" customHeight="1" x14ac:dyDescent="0.3">
      <c r="A48" s="15">
        <v>28</v>
      </c>
      <c r="B48" s="103" t="s">
        <v>41</v>
      </c>
      <c r="C48" s="103"/>
      <c r="D48" s="103"/>
      <c r="E48" s="103"/>
      <c r="F48" s="103"/>
      <c r="G48" s="103"/>
      <c r="H48" s="103"/>
      <c r="I48" s="103"/>
      <c r="J48" s="28"/>
    </row>
    <row r="49" spans="1:10" ht="14.4" customHeight="1" x14ac:dyDescent="0.3">
      <c r="A49" s="15">
        <v>29</v>
      </c>
      <c r="B49" s="104" t="s">
        <v>42</v>
      </c>
      <c r="C49" s="104"/>
      <c r="D49" s="104"/>
      <c r="E49" s="104"/>
      <c r="F49" s="104"/>
      <c r="G49" s="104"/>
      <c r="H49" s="104"/>
      <c r="I49" s="104"/>
      <c r="J49" s="28"/>
    </row>
    <row r="50" spans="1:10" ht="14.4" customHeight="1" x14ac:dyDescent="0.3">
      <c r="A50" s="15">
        <v>30</v>
      </c>
      <c r="B50" s="104" t="s">
        <v>43</v>
      </c>
      <c r="C50" s="104"/>
      <c r="D50" s="104"/>
      <c r="E50" s="104"/>
      <c r="F50" s="104"/>
      <c r="G50" s="104"/>
      <c r="H50" s="104"/>
      <c r="I50" s="104"/>
      <c r="J50" s="28"/>
    </row>
    <row r="51" spans="1:10" ht="15" customHeight="1" x14ac:dyDescent="0.3">
      <c r="A51" s="15">
        <v>31</v>
      </c>
      <c r="B51" s="104" t="s">
        <v>23</v>
      </c>
      <c r="C51" s="104"/>
      <c r="D51" s="104"/>
      <c r="E51" s="104"/>
      <c r="F51" s="104"/>
      <c r="G51" s="104"/>
      <c r="H51" s="104"/>
      <c r="I51" s="104"/>
      <c r="J51" s="28"/>
    </row>
    <row r="52" spans="1:10" ht="14.4" customHeight="1" x14ac:dyDescent="0.3">
      <c r="A52" s="15">
        <v>32</v>
      </c>
      <c r="B52" s="110" t="s">
        <v>24</v>
      </c>
      <c r="C52" s="110"/>
      <c r="D52" s="110"/>
      <c r="E52" s="110"/>
      <c r="F52" s="110"/>
      <c r="G52" s="110"/>
      <c r="H52" s="110"/>
      <c r="I52" s="110"/>
      <c r="J52" s="28"/>
    </row>
    <row r="53" spans="1:10" ht="14.4" customHeight="1" x14ac:dyDescent="0.3">
      <c r="A53" s="15">
        <v>33</v>
      </c>
      <c r="B53" s="104" t="s">
        <v>25</v>
      </c>
      <c r="C53" s="104"/>
      <c r="D53" s="104"/>
      <c r="E53" s="104"/>
      <c r="F53" s="104"/>
      <c r="G53" s="104"/>
      <c r="H53" s="104"/>
      <c r="I53" s="104"/>
      <c r="J53" s="28"/>
    </row>
    <row r="54" spans="1:10" ht="14.4" customHeight="1" x14ac:dyDescent="0.3">
      <c r="A54" s="15">
        <v>34</v>
      </c>
      <c r="B54" s="103" t="s">
        <v>26</v>
      </c>
      <c r="C54" s="103"/>
      <c r="D54" s="103"/>
      <c r="E54" s="103"/>
      <c r="F54" s="103"/>
      <c r="G54" s="103"/>
      <c r="H54" s="103"/>
      <c r="I54" s="103"/>
      <c r="J54" s="28"/>
    </row>
    <row r="55" spans="1:10" ht="15" customHeight="1" x14ac:dyDescent="0.3">
      <c r="A55" s="15">
        <v>35</v>
      </c>
      <c r="B55" s="104" t="s">
        <v>27</v>
      </c>
      <c r="C55" s="104"/>
      <c r="D55" s="104"/>
      <c r="E55" s="104"/>
      <c r="F55" s="104"/>
      <c r="G55" s="104"/>
      <c r="H55" s="104"/>
      <c r="I55" s="104"/>
      <c r="J55" s="28"/>
    </row>
  </sheetData>
  <mergeCells count="38">
    <mergeCell ref="B52:I52"/>
    <mergeCell ref="B53:I53"/>
    <mergeCell ref="B54:I54"/>
    <mergeCell ref="B55:I55"/>
    <mergeCell ref="B47:I47"/>
    <mergeCell ref="B48:I48"/>
    <mergeCell ref="B49:I49"/>
    <mergeCell ref="B50:I50"/>
    <mergeCell ref="B51:I51"/>
    <mergeCell ref="B46:I46"/>
    <mergeCell ref="B37:I37"/>
    <mergeCell ref="B38:I38"/>
    <mergeCell ref="B32:I32"/>
    <mergeCell ref="B33:I33"/>
    <mergeCell ref="B34:I34"/>
    <mergeCell ref="B35:I35"/>
    <mergeCell ref="B36:I36"/>
    <mergeCell ref="B39:I39"/>
    <mergeCell ref="B40:I40"/>
    <mergeCell ref="B41:I41"/>
    <mergeCell ref="B42:I42"/>
    <mergeCell ref="B43:I43"/>
    <mergeCell ref="B44:I44"/>
    <mergeCell ref="B45:I45"/>
    <mergeCell ref="B30:I30"/>
    <mergeCell ref="B31:I31"/>
    <mergeCell ref="D6:H6"/>
    <mergeCell ref="B8:J13"/>
    <mergeCell ref="B15:J17"/>
    <mergeCell ref="B27:I27"/>
    <mergeCell ref="B28:H28"/>
    <mergeCell ref="B21:F21"/>
    <mergeCell ref="B22:F22"/>
    <mergeCell ref="B23:F23"/>
    <mergeCell ref="B25:F25"/>
    <mergeCell ref="B29:F29"/>
    <mergeCell ref="B24:G24"/>
    <mergeCell ref="B26:I26"/>
  </mergeCells>
  <hyperlinks>
    <hyperlink ref="B21:F21" location="'1 MŠ Benecko'!A1" display="Mateřská škola Benecko, příspěvková organizace"/>
    <hyperlink ref="B22:F22" location="'2 MŠ Jilemnice'!A1" display="Mateřská škola Jilemnice, příspěvková organizace"/>
    <hyperlink ref="B23:F23" location="'3 MŠ Kruh'!A1" display="Mateřská škola Kruh, příspěvková organizace"/>
    <hyperlink ref="B24:G24" location="'4 MŠ L.Olešnice'!A1" display="Mateřská škola Levínská Olešnice, příspěvková organizace"/>
    <hyperlink ref="B25:F25" location="'5 MŠ Poniklá'!A1" display="Mateřská škola Poniklá, příspěvková organizace"/>
    <hyperlink ref="B26:I26" location="'6 MŠ Dolní Rokytnice'!A1" display="Mateřská škola Rokytnice nad Jizerou, Dolní Rokytnice 210, příspěvková organizace"/>
    <hyperlink ref="B27:I27" location="'7 MŠ Horní Rokytnice'!A1" display="Mateřská škola Rokytnice nad Jizerou, Horní Rokytnice 555, příspěvková organizace"/>
    <hyperlink ref="B28:H28" location="'8 MŠ Víchová n.J.'!A1" display="Mateřská škola Víchová nad Jizerou, příspěvková organizace"/>
    <hyperlink ref="B29:F29" location="'9 ZŠ Benecko'!A1" display="Základní škola Benecko, příspěvková organizace"/>
    <hyperlink ref="B30:I30" location="'10 MŠ Martinice'!A1" display="Základní škola a Mateřská škola Martinice v Krkonoších, příspěvková organizace - MŠ"/>
    <hyperlink ref="B31:I31" location="'11 ZŠ Martinice'!A1" display="Základní škola a Mateřská škola Martinice v Krkonoších, příspěvková organizace - ZŠ"/>
    <hyperlink ref="B32:I32" location="'12 MŠ Mříčná'!A1" display="Základní škola a Mateřská škola Mříčná, příspěvková organizace - MŠ"/>
    <hyperlink ref="B33:I33" location="'13 ZŠ Mříčná'!A1" display="Základní škola a Mateřská škola Mříčná, příspěvková organizace - ZŠ"/>
    <hyperlink ref="B34:I34" location="'14 ZŠ Víchová n.J.'!A1" display="Základní škola Víchová nad Jizerou, příspěvková organizace"/>
    <hyperlink ref="B35:I35" location="'15 MŠ Vítkovice'!A1" display="Krkonošská základní škola a mateřská škola Vítkovice, příspěvková organizace - MŠ"/>
    <hyperlink ref="B36:I36" location="'16 ZŠ Vítkovice'!A1" display="Krkonošská základní škola a mateřská škola Vítkovice, příspěvková organizace - ZŠ"/>
    <hyperlink ref="B37:I37" location="'17'!A1" display="Základní škola a Mateřská škola Josefa Šíra, Horní Branná, příspěvková organizace - MŠ"/>
    <hyperlink ref="B38:I38" location="'18'!A1" display="Základní škola a Mateřská škola Josefa Šíra, Horní Branná, příspěvková organizace - ZŠ"/>
    <hyperlink ref="B42:I42" location="'22 ZŠ J. Harracha, Jilemnice'!A1" display="Základní škola Jilemnice, Jana Harracha 97, příspěvková organizace"/>
    <hyperlink ref="B43:I43" location="'23 ZŠ Komenského Jilemnice'!A1" display="Základní škola Jilemnice, Komenského 288, příspěvková organizace"/>
    <hyperlink ref="B44:I44" location="List8!A1" display="Základní škola Poniklá, příspěvková organizace"/>
    <hyperlink ref="B45:I45" location="'25 ZŠ Rokytnice n. J.'!A1" display="Základní škola, Rokytnice nad Jizerou, příspěvková organizace"/>
    <hyperlink ref="B46:I46" location="'26 MŠ Roztoky u Jilemnice'!A1" display="Základní škola a Mateřská škola Roztoky u Jilemnice, příspěvková organizace - MŠ"/>
    <hyperlink ref="B47:I47" location="'27 ZŠ Roztoky u Jilemnice'!A1" display="Základní škola a Mateřská škola Roztoky u Jilemnice, příspěvková organizace - ZŠ"/>
    <hyperlink ref="B48:I48" location="'28 MŠ Studenec'!A1" display="Základní škola a Mateřská škola, Studenec, okres Semily, příspěvková organizace - MŠ"/>
    <hyperlink ref="B49:I49" location="'29 ZŠ Studenec'!A1" display="Základní škola a Mateřská škola, Studenec, okres Semily, příspěvková organizace - ZŠ"/>
    <hyperlink ref="B50:I50" location="'30 ZŠ Čistá u Horek'!A1" display="Základní škola a Mateřská škola, Čistá u Horek, příspěvková organizace - pouze ZŠ"/>
    <hyperlink ref="B51:I51" location="'31 ZŠ Komenského 103, Jilemnice'!A1" display="Základní škola a Mateřská škola, Jilemnice, Komenského 103, příspěvková organizace"/>
    <hyperlink ref="B53:I53" location="'33 ZŠ Na horu'!A1" display="Základní škola Na horu"/>
    <hyperlink ref="B54:I54" location="'34 MŠ Vysoké n. J.'!A1" display="Mateřská škola Vysoké nad Jizerou, příspěvková organizace"/>
    <hyperlink ref="B55:I55" location="'35 ZŠ Vysoké n. J.'!A1" display="Základní škola Vysoké nad Jizerou, příspěvková organizace"/>
    <hyperlink ref="B39:I39" location="'19 MŠ Jablonec n. J.'!A1" display="Základní škola, Mateřská škola a Základní umělecká škola, Jablonec nad Jizerou, příspěvková organizace - MŠ"/>
    <hyperlink ref="B52:I52" location="List16!A1" display="Základní umělecká škola Jilemnice, příspěvková organizace"/>
    <hyperlink ref="B40:I40" location="'20 ZŠ Jablonec n. J.'!A1" display="Základní škola, Mateřská škola a Základní umělecká škola, Jablonec nad Jizerou, příspěvková organizace - ZŠ"/>
    <hyperlink ref="B41:I41" location="'21 ZUŠ Jablonec n. J.'!A1" display="Základní škola, Mateřská škola a Základní umělecká škola, Jablonec nad Jizerou, příspěvková organizace - ZUŠ"/>
  </hyperlink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2:H17"/>
  <sheetViews>
    <sheetView topLeftCell="A16" zoomScaleNormal="100" workbookViewId="0">
      <selection activeCell="D23" sqref="D23"/>
    </sheetView>
  </sheetViews>
  <sheetFormatPr defaultRowHeight="14.4" x14ac:dyDescent="0.3"/>
  <cols>
    <col min="1" max="1" width="2.77734375" customWidth="1"/>
    <col min="2" max="2" width="6.6640625" customWidth="1"/>
    <col min="3" max="3" width="6.88671875" customWidth="1"/>
    <col min="4" max="4" width="29.33203125" customWidth="1"/>
    <col min="5" max="5" width="27.5546875" customWidth="1"/>
    <col min="6" max="6" width="7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8" x14ac:dyDescent="0.3">
      <c r="C2" s="1"/>
    </row>
    <row r="3" spans="1:8" s="58" customFormat="1" ht="26.4" customHeight="1" x14ac:dyDescent="0.3">
      <c r="A3" s="111" t="s">
        <v>10</v>
      </c>
      <c r="B3" s="111"/>
    </row>
    <row r="4" spans="1:8" ht="15.6" customHeight="1" x14ac:dyDescent="0.3">
      <c r="C4" s="1" t="s">
        <v>109</v>
      </c>
    </row>
    <row r="5" spans="1:8" x14ac:dyDescent="0.3">
      <c r="C5" s="1"/>
    </row>
    <row r="6" spans="1:8" x14ac:dyDescent="0.3">
      <c r="C6" s="2"/>
    </row>
    <row r="7" spans="1:8" ht="31.2" customHeight="1" x14ac:dyDescent="0.3">
      <c r="C7" s="114" t="s">
        <v>0</v>
      </c>
      <c r="D7" s="114"/>
      <c r="E7" s="116" t="s">
        <v>1</v>
      </c>
      <c r="F7" s="116"/>
      <c r="G7" s="16"/>
      <c r="H7" s="3"/>
    </row>
    <row r="8" spans="1:8" ht="17.399999999999999" customHeight="1" x14ac:dyDescent="0.3">
      <c r="C8" s="115" t="s">
        <v>120</v>
      </c>
      <c r="D8" s="115"/>
      <c r="E8" s="117" t="s">
        <v>45</v>
      </c>
      <c r="F8" s="118"/>
      <c r="G8" s="17"/>
      <c r="H8" s="3"/>
    </row>
    <row r="9" spans="1:8" ht="18" customHeight="1" x14ac:dyDescent="0.3">
      <c r="C9" s="115" t="s">
        <v>7</v>
      </c>
      <c r="D9" s="115"/>
      <c r="E9" s="119" t="s">
        <v>46</v>
      </c>
      <c r="F9" s="120"/>
      <c r="G9" s="4"/>
      <c r="H9" s="4"/>
    </row>
    <row r="10" spans="1:8" ht="23.4" customHeight="1" x14ac:dyDescent="0.3">
      <c r="C10" s="114" t="s">
        <v>119</v>
      </c>
      <c r="D10" s="114"/>
      <c r="E10" s="121">
        <f>COUNT(C13:C16)</f>
        <v>4</v>
      </c>
      <c r="F10" s="121"/>
      <c r="G10" s="18"/>
      <c r="H10" s="5"/>
    </row>
    <row r="11" spans="1:8" ht="19.95" customHeight="1" x14ac:dyDescent="0.3">
      <c r="C11" s="6"/>
      <c r="D11" s="6"/>
      <c r="E11" s="6"/>
      <c r="F11" s="7"/>
      <c r="G11" s="5"/>
      <c r="H11" s="5"/>
    </row>
    <row r="12" spans="1:8" x14ac:dyDescent="0.3">
      <c r="C12" s="8" t="s">
        <v>3</v>
      </c>
      <c r="D12" s="8" t="s">
        <v>121</v>
      </c>
      <c r="E12" s="8" t="s">
        <v>110</v>
      </c>
      <c r="F12" s="19" t="s">
        <v>4</v>
      </c>
      <c r="G12" s="20"/>
    </row>
    <row r="13" spans="1:8" ht="130.80000000000001" customHeight="1" x14ac:dyDescent="0.3">
      <c r="C13" s="54">
        <v>1</v>
      </c>
      <c r="D13" s="83" t="s">
        <v>111</v>
      </c>
      <c r="E13" s="85" t="s">
        <v>112</v>
      </c>
      <c r="F13" s="47">
        <v>1</v>
      </c>
    </row>
    <row r="14" spans="1:8" ht="127.2" customHeight="1" x14ac:dyDescent="0.3">
      <c r="C14" s="54">
        <v>2</v>
      </c>
      <c r="D14" s="83" t="s">
        <v>113</v>
      </c>
      <c r="E14" s="85" t="s">
        <v>112</v>
      </c>
      <c r="F14" s="47">
        <v>1</v>
      </c>
    </row>
    <row r="15" spans="1:8" ht="129" customHeight="1" x14ac:dyDescent="0.3">
      <c r="C15" s="54">
        <v>3</v>
      </c>
      <c r="D15" s="83" t="s">
        <v>114</v>
      </c>
      <c r="E15" s="85" t="s">
        <v>115</v>
      </c>
      <c r="F15" s="47">
        <v>1</v>
      </c>
    </row>
    <row r="16" spans="1:8" ht="166.2" customHeight="1" x14ac:dyDescent="0.3">
      <c r="C16" s="54">
        <v>4</v>
      </c>
      <c r="D16" s="83" t="s">
        <v>116</v>
      </c>
      <c r="E16" s="85" t="s">
        <v>115</v>
      </c>
      <c r="F16" s="47">
        <v>1</v>
      </c>
    </row>
    <row r="17" spans="3:6" x14ac:dyDescent="0.3">
      <c r="C17" s="8" t="s">
        <v>5</v>
      </c>
      <c r="D17" s="112"/>
      <c r="E17" s="113"/>
      <c r="F17" s="11">
        <f>SUM(F13:F16)</f>
        <v>4</v>
      </c>
    </row>
  </sheetData>
  <mergeCells count="10">
    <mergeCell ref="A3:B3"/>
    <mergeCell ref="D17:E17"/>
    <mergeCell ref="C7:D7"/>
    <mergeCell ref="C8:D8"/>
    <mergeCell ref="C9:D9"/>
    <mergeCell ref="C10:D10"/>
    <mergeCell ref="E7:F7"/>
    <mergeCell ref="E8:F8"/>
    <mergeCell ref="E9:F9"/>
    <mergeCell ref="E10:F10"/>
  </mergeCells>
  <hyperlinks>
    <hyperlink ref="E9" r:id="rId1"/>
    <hyperlink ref="A3" location="Obsah!A1" display="Zpět na OBSAH"/>
  </hyperlinks>
  <pageMargins left="0.7" right="0.7" top="0.75" bottom="0.75" header="0.3" footer="0.3"/>
  <pageSetup paperSize="9" scale="87" orientation="portrait" horizontalDpi="300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3:H14"/>
  <sheetViews>
    <sheetView zoomScaleNormal="100" workbookViewId="0">
      <selection activeCell="I13" sqref="I13"/>
    </sheetView>
  </sheetViews>
  <sheetFormatPr defaultRowHeight="14.4" x14ac:dyDescent="0.3"/>
  <cols>
    <col min="1" max="1" width="2.77734375" customWidth="1"/>
    <col min="2" max="2" width="7.44140625" customWidth="1"/>
    <col min="3" max="3" width="7" customWidth="1"/>
    <col min="4" max="4" width="27.88671875" customWidth="1"/>
    <col min="5" max="5" width="25.44140625" customWidth="1"/>
    <col min="6" max="6" width="7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8" s="58" customFormat="1" ht="26.4" customHeight="1" x14ac:dyDescent="0.3">
      <c r="A3" s="111" t="s">
        <v>10</v>
      </c>
      <c r="B3" s="111"/>
    </row>
    <row r="4" spans="1:8" x14ac:dyDescent="0.3">
      <c r="C4" s="1" t="s">
        <v>109</v>
      </c>
      <c r="D4" s="21"/>
    </row>
    <row r="5" spans="1:8" x14ac:dyDescent="0.3">
      <c r="D5" s="1"/>
    </row>
    <row r="6" spans="1:8" x14ac:dyDescent="0.3">
      <c r="C6" s="2"/>
    </row>
    <row r="7" spans="1:8" ht="34.200000000000003" customHeight="1" x14ac:dyDescent="0.3">
      <c r="C7" s="114" t="s">
        <v>0</v>
      </c>
      <c r="D7" s="114"/>
      <c r="E7" s="122" t="str">
        <f>'[1]Souhr nakoup. lit.'!$C$8</f>
        <v>Mateřská škola Jilemnice, příspěvková organizace</v>
      </c>
      <c r="F7" s="122"/>
      <c r="G7" s="3"/>
      <c r="H7" s="3"/>
    </row>
    <row r="8" spans="1:8" ht="17.399999999999999" customHeight="1" x14ac:dyDescent="0.3">
      <c r="C8" s="10" t="s">
        <v>120</v>
      </c>
      <c r="D8" s="10"/>
      <c r="E8" s="126" t="s">
        <v>103</v>
      </c>
      <c r="F8" s="126"/>
      <c r="G8" s="3"/>
      <c r="H8" s="3"/>
    </row>
    <row r="9" spans="1:8" ht="29.4" customHeight="1" x14ac:dyDescent="0.3">
      <c r="C9" s="115" t="s">
        <v>7</v>
      </c>
      <c r="D9" s="115"/>
      <c r="E9" s="123" t="s">
        <v>47</v>
      </c>
      <c r="F9" s="124"/>
      <c r="G9" s="5"/>
      <c r="H9" s="4"/>
    </row>
    <row r="10" spans="1:8" ht="18.600000000000001" customHeight="1" x14ac:dyDescent="0.3">
      <c r="C10" s="114" t="s">
        <v>119</v>
      </c>
      <c r="D10" s="114"/>
      <c r="E10" s="125">
        <f>COUNT(C13:C13)</f>
        <v>1</v>
      </c>
      <c r="F10" s="125"/>
      <c r="G10" s="5"/>
      <c r="H10" s="5"/>
    </row>
    <row r="11" spans="1:8" ht="19.95" customHeight="1" x14ac:dyDescent="0.3">
      <c r="C11" s="6"/>
      <c r="D11" s="6"/>
      <c r="E11" s="6"/>
      <c r="F11" s="7"/>
      <c r="G11" s="5"/>
      <c r="H11" s="5"/>
    </row>
    <row r="12" spans="1:8" x14ac:dyDescent="0.3">
      <c r="C12" s="8" t="s">
        <v>3</v>
      </c>
      <c r="D12" s="8" t="s">
        <v>121</v>
      </c>
      <c r="E12" s="8" t="s">
        <v>110</v>
      </c>
      <c r="F12" s="8" t="s">
        <v>4</v>
      </c>
    </row>
    <row r="13" spans="1:8" ht="119.4" customHeight="1" x14ac:dyDescent="0.3">
      <c r="C13" s="90">
        <v>1</v>
      </c>
      <c r="D13" s="94" t="s">
        <v>117</v>
      </c>
      <c r="E13" s="22" t="s">
        <v>118</v>
      </c>
      <c r="F13" s="47">
        <v>3</v>
      </c>
    </row>
    <row r="14" spans="1:8" x14ac:dyDescent="0.3">
      <c r="C14" s="8" t="s">
        <v>5</v>
      </c>
      <c r="D14" s="112"/>
      <c r="E14" s="113"/>
      <c r="F14" s="11">
        <f>SUM(F13:F13)</f>
        <v>3</v>
      </c>
    </row>
  </sheetData>
  <mergeCells count="9">
    <mergeCell ref="A3:B3"/>
    <mergeCell ref="D14:E14"/>
    <mergeCell ref="E7:F7"/>
    <mergeCell ref="C7:D7"/>
    <mergeCell ref="E9:F9"/>
    <mergeCell ref="E10:F10"/>
    <mergeCell ref="E8:F8"/>
    <mergeCell ref="C9:D9"/>
    <mergeCell ref="C10:D10"/>
  </mergeCells>
  <hyperlinks>
    <hyperlink ref="E9" r:id="rId1"/>
    <hyperlink ref="A3" location="Obsah!A1" display="Zpět na OBSAH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14"/>
  <sheetViews>
    <sheetView workbookViewId="0">
      <selection activeCell="H13" sqref="H13"/>
    </sheetView>
  </sheetViews>
  <sheetFormatPr defaultRowHeight="14.4" x14ac:dyDescent="0.3"/>
  <cols>
    <col min="1" max="1" width="2.77734375" customWidth="1"/>
    <col min="2" max="2" width="7.77734375" customWidth="1"/>
    <col min="3" max="3" width="7.33203125" customWidth="1"/>
    <col min="4" max="4" width="27.44140625" customWidth="1"/>
    <col min="5" max="5" width="25.10937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8.4" customHeight="1" x14ac:dyDescent="0.3">
      <c r="C7" s="114" t="s">
        <v>0</v>
      </c>
      <c r="D7" s="114"/>
      <c r="E7" s="116" t="str">
        <f>'[1]Souhr nakoup. lit.'!$C$9</f>
        <v>Mateřská škola Kruh, příspěvková organizace</v>
      </c>
      <c r="F7" s="116"/>
    </row>
    <row r="8" spans="1:6" ht="28.8" customHeight="1" x14ac:dyDescent="0.3">
      <c r="C8" s="115" t="s">
        <v>120</v>
      </c>
      <c r="D8" s="115"/>
      <c r="E8" s="117" t="s">
        <v>48</v>
      </c>
      <c r="F8" s="118"/>
    </row>
    <row r="9" spans="1:6" x14ac:dyDescent="0.3">
      <c r="C9" s="115" t="s">
        <v>7</v>
      </c>
      <c r="D9" s="115"/>
      <c r="E9" s="119" t="s">
        <v>49</v>
      </c>
      <c r="F9" s="120"/>
    </row>
    <row r="10" spans="1:6" ht="21" customHeight="1" x14ac:dyDescent="0.3">
      <c r="C10" s="114" t="s">
        <v>119</v>
      </c>
      <c r="D10" s="114"/>
      <c r="E10" s="121">
        <f>COUNT(C12:C34)</f>
        <v>1</v>
      </c>
      <c r="F10" s="121"/>
    </row>
    <row r="12" spans="1:6" x14ac:dyDescent="0.3">
      <c r="C12" s="8" t="s">
        <v>3</v>
      </c>
      <c r="D12" s="8" t="s">
        <v>121</v>
      </c>
      <c r="E12" s="8" t="s">
        <v>110</v>
      </c>
      <c r="F12" s="8" t="s">
        <v>4</v>
      </c>
    </row>
    <row r="13" spans="1:6" ht="157.19999999999999" customHeight="1" x14ac:dyDescent="0.3">
      <c r="C13" s="54">
        <v>1</v>
      </c>
      <c r="D13" s="147" t="s">
        <v>122</v>
      </c>
      <c r="E13" s="148" t="s">
        <v>123</v>
      </c>
      <c r="F13" s="91">
        <v>1</v>
      </c>
    </row>
    <row r="14" spans="1:6" x14ac:dyDescent="0.3">
      <c r="C14" s="8" t="s">
        <v>5</v>
      </c>
      <c r="D14" s="112"/>
      <c r="E14" s="113"/>
      <c r="F14" s="11">
        <f>SUM(F13:F13)</f>
        <v>1</v>
      </c>
    </row>
  </sheetData>
  <mergeCells count="10">
    <mergeCell ref="A3:B3"/>
    <mergeCell ref="D14:E14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16"/>
  <sheetViews>
    <sheetView topLeftCell="A15" workbookViewId="0">
      <selection activeCell="D19" sqref="D19"/>
    </sheetView>
  </sheetViews>
  <sheetFormatPr defaultRowHeight="14.4" x14ac:dyDescent="0.3"/>
  <cols>
    <col min="1" max="1" width="2.77734375" customWidth="1"/>
    <col min="2" max="2" width="5.6640625" customWidth="1"/>
    <col min="3" max="3" width="7.21875" customWidth="1"/>
    <col min="4" max="4" width="29" customWidth="1"/>
    <col min="5" max="5" width="26.21875" customWidth="1"/>
    <col min="6" max="6" width="13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4.799999999999997" customHeight="1" x14ac:dyDescent="0.3">
      <c r="C7" s="114" t="s">
        <v>0</v>
      </c>
      <c r="D7" s="114"/>
      <c r="E7" s="116" t="str">
        <f>'[1]Souhr nakoup. lit.'!$C$10</f>
        <v>Mateřská škola Levínská Olešnice, příspěvková organizace</v>
      </c>
      <c r="F7" s="116"/>
    </row>
    <row r="8" spans="1:6" ht="21.6" customHeight="1" x14ac:dyDescent="0.3">
      <c r="C8" s="115" t="s">
        <v>120</v>
      </c>
      <c r="D8" s="115"/>
      <c r="E8" s="117" t="s">
        <v>50</v>
      </c>
      <c r="F8" s="118"/>
    </row>
    <row r="9" spans="1:6" ht="21" customHeight="1" x14ac:dyDescent="0.3">
      <c r="C9" s="115" t="s">
        <v>7</v>
      </c>
      <c r="D9" s="115"/>
      <c r="E9" s="119" t="s">
        <v>51</v>
      </c>
      <c r="F9" s="120"/>
    </row>
    <row r="10" spans="1:6" x14ac:dyDescent="0.3">
      <c r="C10" s="114" t="s">
        <v>119</v>
      </c>
      <c r="D10" s="114"/>
      <c r="E10" s="121">
        <f>COUNT(C12:C15)</f>
        <v>3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34.4" customHeight="1" x14ac:dyDescent="0.3">
      <c r="C13" s="144">
        <v>1</v>
      </c>
      <c r="D13" s="94" t="s">
        <v>124</v>
      </c>
      <c r="E13" s="34" t="s">
        <v>125</v>
      </c>
      <c r="F13" s="146">
        <v>1</v>
      </c>
    </row>
    <row r="14" spans="1:6" ht="179.4" customHeight="1" x14ac:dyDescent="0.3">
      <c r="C14" s="144">
        <v>2</v>
      </c>
      <c r="D14" s="94" t="s">
        <v>126</v>
      </c>
      <c r="E14" s="34" t="s">
        <v>127</v>
      </c>
      <c r="F14" s="146">
        <v>1</v>
      </c>
    </row>
    <row r="15" spans="1:6" ht="150.6" customHeight="1" x14ac:dyDescent="0.3">
      <c r="C15" s="144">
        <v>3</v>
      </c>
      <c r="D15" s="94" t="s">
        <v>128</v>
      </c>
      <c r="E15" s="34" t="s">
        <v>129</v>
      </c>
      <c r="F15" s="146">
        <v>1</v>
      </c>
    </row>
    <row r="16" spans="1:6" x14ac:dyDescent="0.3">
      <c r="C16" s="8" t="s">
        <v>5</v>
      </c>
      <c r="D16" s="112"/>
      <c r="E16" s="113"/>
      <c r="F16" s="11">
        <f>SUM(F13:F15)</f>
        <v>3</v>
      </c>
    </row>
  </sheetData>
  <mergeCells count="10">
    <mergeCell ref="A3:B3"/>
    <mergeCell ref="D16:E16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16"/>
  <sheetViews>
    <sheetView topLeftCell="A12" workbookViewId="0">
      <selection activeCell="I14" sqref="I14"/>
    </sheetView>
  </sheetViews>
  <sheetFormatPr defaultRowHeight="14.4" x14ac:dyDescent="0.3"/>
  <cols>
    <col min="1" max="1" width="2.77734375" customWidth="1"/>
    <col min="2" max="2" width="8.6640625" customWidth="1"/>
    <col min="3" max="3" width="7.21875" customWidth="1"/>
    <col min="4" max="4" width="24.44140625" customWidth="1"/>
    <col min="5" max="5" width="30.3320312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1.2" customHeight="1" x14ac:dyDescent="0.3">
      <c r="C7" s="114" t="s">
        <v>0</v>
      </c>
      <c r="D7" s="114"/>
      <c r="E7" s="116" t="str">
        <f>'[1]Souhr nakoup. lit.'!$C$11</f>
        <v>Mateřská škola Poniklá, příspěvková organizace</v>
      </c>
      <c r="F7" s="116"/>
    </row>
    <row r="8" spans="1:6" ht="33.6" customHeight="1" x14ac:dyDescent="0.3">
      <c r="C8" s="115" t="s">
        <v>120</v>
      </c>
      <c r="D8" s="115"/>
      <c r="E8" s="117" t="s">
        <v>52</v>
      </c>
      <c r="F8" s="118"/>
    </row>
    <row r="9" spans="1:6" ht="16.8" customHeight="1" x14ac:dyDescent="0.3">
      <c r="C9" s="115" t="s">
        <v>7</v>
      </c>
      <c r="D9" s="115"/>
      <c r="E9" s="119" t="s">
        <v>53</v>
      </c>
      <c r="F9" s="120"/>
    </row>
    <row r="10" spans="1:6" ht="16.2" customHeight="1" x14ac:dyDescent="0.3">
      <c r="C10" s="114" t="s">
        <v>119</v>
      </c>
      <c r="D10" s="114"/>
      <c r="E10" s="121">
        <f>COUNT(C12:C19)</f>
        <v>3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20.6" customHeight="1" x14ac:dyDescent="0.3">
      <c r="C13" s="144">
        <v>1</v>
      </c>
      <c r="D13" s="145" t="s">
        <v>446</v>
      </c>
      <c r="E13" s="35" t="s">
        <v>130</v>
      </c>
      <c r="F13" s="91">
        <v>1</v>
      </c>
    </row>
    <row r="14" spans="1:6" ht="151.19999999999999" customHeight="1" x14ac:dyDescent="0.3">
      <c r="C14" s="144">
        <v>2</v>
      </c>
      <c r="D14" s="145" t="s">
        <v>131</v>
      </c>
      <c r="E14" s="35" t="s">
        <v>132</v>
      </c>
      <c r="F14" s="91">
        <v>2</v>
      </c>
    </row>
    <row r="15" spans="1:6" ht="121.8" customHeight="1" x14ac:dyDescent="0.3">
      <c r="C15" s="144">
        <v>3</v>
      </c>
      <c r="D15" s="145" t="s">
        <v>133</v>
      </c>
      <c r="E15" s="35" t="s">
        <v>130</v>
      </c>
      <c r="F15" s="91">
        <v>1</v>
      </c>
    </row>
    <row r="16" spans="1:6" x14ac:dyDescent="0.3">
      <c r="C16" s="8" t="s">
        <v>5</v>
      </c>
      <c r="D16" s="112"/>
      <c r="E16" s="113"/>
      <c r="F16" s="11">
        <f>SUM(F13:F15)</f>
        <v>4</v>
      </c>
    </row>
  </sheetData>
  <mergeCells count="10">
    <mergeCell ref="A3:B3"/>
    <mergeCell ref="D16:E16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17"/>
  <sheetViews>
    <sheetView topLeftCell="A15" workbookViewId="0">
      <selection activeCell="D20" sqref="D20"/>
    </sheetView>
  </sheetViews>
  <sheetFormatPr defaultRowHeight="14.4" x14ac:dyDescent="0.3"/>
  <cols>
    <col min="1" max="1" width="2.77734375" customWidth="1"/>
    <col min="2" max="2" width="6.21875" customWidth="1"/>
    <col min="3" max="3" width="7" customWidth="1"/>
    <col min="4" max="4" width="29.109375" customWidth="1"/>
    <col min="5" max="5" width="29.664062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1.2" customHeight="1" x14ac:dyDescent="0.3">
      <c r="C7" s="114" t="s">
        <v>0</v>
      </c>
      <c r="D7" s="114"/>
      <c r="E7" s="116" t="str">
        <f>'[1]Souhr nakoup. lit.'!$C$12</f>
        <v>Mateřská škola Rokytnice nad Jizerou, Dolní Rokytnice 210, příspěvková organizace</v>
      </c>
      <c r="F7" s="116"/>
    </row>
    <row r="8" spans="1:6" ht="14.4" customHeight="1" x14ac:dyDescent="0.3">
      <c r="C8" s="115" t="s">
        <v>120</v>
      </c>
      <c r="D8" s="115"/>
      <c r="E8" s="117" t="s">
        <v>54</v>
      </c>
      <c r="F8" s="118"/>
    </row>
    <row r="9" spans="1:6" ht="14.4" customHeight="1" x14ac:dyDescent="0.3">
      <c r="C9" s="115" t="s">
        <v>7</v>
      </c>
      <c r="D9" s="115"/>
      <c r="E9" s="119" t="s">
        <v>55</v>
      </c>
      <c r="F9" s="120"/>
    </row>
    <row r="10" spans="1:6" x14ac:dyDescent="0.3">
      <c r="C10" s="114" t="s">
        <v>119</v>
      </c>
      <c r="D10" s="114"/>
      <c r="E10" s="121">
        <f>COUNT(C12:C24)</f>
        <v>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8.6" customHeight="1" x14ac:dyDescent="0.3">
      <c r="C13" s="54">
        <v>1</v>
      </c>
      <c r="D13" s="83" t="s">
        <v>134</v>
      </c>
      <c r="E13" s="22" t="s">
        <v>135</v>
      </c>
      <c r="F13" s="82">
        <v>1</v>
      </c>
    </row>
    <row r="14" spans="1:6" ht="139.19999999999999" customHeight="1" x14ac:dyDescent="0.3">
      <c r="C14" s="54">
        <v>2</v>
      </c>
      <c r="D14" s="83" t="s">
        <v>136</v>
      </c>
      <c r="E14" s="22" t="s">
        <v>135</v>
      </c>
      <c r="F14" s="82">
        <v>1</v>
      </c>
    </row>
    <row r="15" spans="1:6" ht="117" customHeight="1" x14ac:dyDescent="0.3">
      <c r="C15" s="54">
        <v>3</v>
      </c>
      <c r="D15" s="143" t="s">
        <v>137</v>
      </c>
      <c r="E15" s="22" t="s">
        <v>138</v>
      </c>
      <c r="F15" s="82">
        <v>1</v>
      </c>
    </row>
    <row r="16" spans="1:6" ht="111.6" customHeight="1" x14ac:dyDescent="0.3">
      <c r="C16" s="54">
        <v>4</v>
      </c>
      <c r="D16" s="143" t="s">
        <v>139</v>
      </c>
      <c r="E16" s="22" t="s">
        <v>138</v>
      </c>
      <c r="F16" s="82">
        <v>1</v>
      </c>
    </row>
    <row r="17" spans="3:6" x14ac:dyDescent="0.3">
      <c r="C17" s="8" t="s">
        <v>5</v>
      </c>
      <c r="D17" s="112"/>
      <c r="E17" s="113"/>
      <c r="F17" s="11">
        <f>SUM(F13:F16)</f>
        <v>4</v>
      </c>
    </row>
  </sheetData>
  <mergeCells count="10">
    <mergeCell ref="A3:B3"/>
    <mergeCell ref="D17:E1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21"/>
  <sheetViews>
    <sheetView topLeftCell="A19" workbookViewId="0">
      <selection activeCell="D23" sqref="D23"/>
    </sheetView>
  </sheetViews>
  <sheetFormatPr defaultRowHeight="14.4" x14ac:dyDescent="0.3"/>
  <cols>
    <col min="1" max="1" width="2.77734375" customWidth="1"/>
    <col min="2" max="2" width="7.33203125" customWidth="1"/>
    <col min="3" max="3" width="6.88671875" customWidth="1"/>
    <col min="4" max="4" width="32" customWidth="1"/>
    <col min="5" max="5" width="24.21875" customWidth="1"/>
    <col min="6" max="6" width="11.8867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28.2" customHeight="1" x14ac:dyDescent="0.3">
      <c r="C7" s="114" t="s">
        <v>0</v>
      </c>
      <c r="D7" s="114"/>
      <c r="E7" s="116" t="str">
        <f>'[1]Souhr nakoup. lit.'!$C$13</f>
        <v>Mateřská škola Rokytnice nad Jizerou, Horní Rokytnice 555, příspěvková organizace</v>
      </c>
      <c r="F7" s="116"/>
    </row>
    <row r="8" spans="1:6" ht="18" customHeight="1" x14ac:dyDescent="0.3">
      <c r="C8" s="115" t="s">
        <v>120</v>
      </c>
      <c r="D8" s="115"/>
      <c r="E8" s="117" t="s">
        <v>56</v>
      </c>
      <c r="F8" s="118"/>
    </row>
    <row r="9" spans="1:6" ht="19.2" customHeight="1" x14ac:dyDescent="0.3">
      <c r="C9" s="115" t="s">
        <v>7</v>
      </c>
      <c r="D9" s="115"/>
      <c r="E9" s="119" t="s">
        <v>57</v>
      </c>
      <c r="F9" s="120"/>
    </row>
    <row r="10" spans="1:6" x14ac:dyDescent="0.3">
      <c r="C10" s="114" t="s">
        <v>119</v>
      </c>
      <c r="D10" s="114"/>
      <c r="E10" s="121">
        <v>12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23.6" customHeight="1" x14ac:dyDescent="0.3">
      <c r="C13" s="54">
        <v>1</v>
      </c>
      <c r="D13" s="83" t="s">
        <v>140</v>
      </c>
      <c r="E13" s="36" t="s">
        <v>141</v>
      </c>
      <c r="F13" s="82">
        <v>5</v>
      </c>
    </row>
    <row r="14" spans="1:6" ht="28.8" customHeight="1" x14ac:dyDescent="0.3">
      <c r="C14" s="54">
        <v>2</v>
      </c>
      <c r="D14" s="83" t="s">
        <v>142</v>
      </c>
      <c r="E14" s="36" t="s">
        <v>141</v>
      </c>
      <c r="F14" s="82">
        <v>1</v>
      </c>
    </row>
    <row r="15" spans="1:6" ht="28.8" x14ac:dyDescent="0.3">
      <c r="C15" s="54">
        <v>3</v>
      </c>
      <c r="D15" s="83" t="s">
        <v>143</v>
      </c>
      <c r="E15" s="36" t="s">
        <v>141</v>
      </c>
      <c r="F15" s="82">
        <v>1</v>
      </c>
    </row>
    <row r="16" spans="1:6" ht="28.8" x14ac:dyDescent="0.3">
      <c r="C16" s="54">
        <v>4</v>
      </c>
      <c r="D16" s="83" t="s">
        <v>144</v>
      </c>
      <c r="E16" s="36" t="s">
        <v>141</v>
      </c>
      <c r="F16" s="82">
        <v>1</v>
      </c>
    </row>
    <row r="17" spans="3:6" ht="28.8" x14ac:dyDescent="0.3">
      <c r="C17" s="54">
        <v>5</v>
      </c>
      <c r="D17" s="83" t="s">
        <v>145</v>
      </c>
      <c r="E17" s="36" t="s">
        <v>141</v>
      </c>
      <c r="F17" s="82">
        <v>1</v>
      </c>
    </row>
    <row r="18" spans="3:6" ht="104.4" customHeight="1" x14ac:dyDescent="0.3">
      <c r="C18" s="54">
        <v>6</v>
      </c>
      <c r="D18" s="94" t="s">
        <v>146</v>
      </c>
      <c r="E18" s="36" t="s">
        <v>147</v>
      </c>
      <c r="F18" s="82">
        <v>1</v>
      </c>
    </row>
    <row r="19" spans="3:6" ht="109.8" customHeight="1" x14ac:dyDescent="0.3">
      <c r="C19" s="54">
        <v>7</v>
      </c>
      <c r="D19" s="94" t="s">
        <v>148</v>
      </c>
      <c r="E19" s="36" t="s">
        <v>149</v>
      </c>
      <c r="F19" s="82">
        <v>1</v>
      </c>
    </row>
    <row r="20" spans="3:6" ht="117" customHeight="1" x14ac:dyDescent="0.3">
      <c r="C20" s="54">
        <v>8</v>
      </c>
      <c r="D20" s="83" t="s">
        <v>150</v>
      </c>
      <c r="E20" s="36" t="s">
        <v>151</v>
      </c>
      <c r="F20" s="82">
        <v>1</v>
      </c>
    </row>
    <row r="21" spans="3:6" x14ac:dyDescent="0.3">
      <c r="C21" s="8" t="s">
        <v>5</v>
      </c>
      <c r="D21" s="112"/>
      <c r="E21" s="113"/>
      <c r="F21" s="11">
        <f>SUM(F8:F20)</f>
        <v>12</v>
      </c>
    </row>
  </sheetData>
  <mergeCells count="10">
    <mergeCell ref="A3:B3"/>
    <mergeCell ref="D21:E21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20"/>
  <sheetViews>
    <sheetView topLeftCell="A18" workbookViewId="0">
      <selection activeCell="D24" sqref="D24"/>
    </sheetView>
  </sheetViews>
  <sheetFormatPr defaultRowHeight="14.4" x14ac:dyDescent="0.3"/>
  <cols>
    <col min="1" max="1" width="2.77734375" customWidth="1"/>
    <col min="2" max="3" width="6.77734375" customWidth="1"/>
    <col min="4" max="4" width="26.88671875" customWidth="1"/>
    <col min="5" max="5" width="27.5546875" customWidth="1"/>
    <col min="6" max="6" width="10.441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7.200000000000003" customHeight="1" x14ac:dyDescent="0.3">
      <c r="C7" s="114" t="s">
        <v>0</v>
      </c>
      <c r="D7" s="114"/>
      <c r="E7" s="116" t="str">
        <f>'[1]Souhr nakoup. lit.'!$C$14</f>
        <v>Mateřská škola Víchová nad Jizerou, příspěvková organizace</v>
      </c>
      <c r="F7" s="116"/>
    </row>
    <row r="8" spans="1:6" ht="14.4" customHeight="1" x14ac:dyDescent="0.3">
      <c r="C8" s="115" t="s">
        <v>120</v>
      </c>
      <c r="D8" s="115"/>
      <c r="E8" s="117" t="s">
        <v>58</v>
      </c>
      <c r="F8" s="118"/>
    </row>
    <row r="9" spans="1:6" ht="14.4" customHeight="1" x14ac:dyDescent="0.3">
      <c r="C9" s="115" t="s">
        <v>7</v>
      </c>
      <c r="D9" s="115"/>
      <c r="E9" s="119" t="s">
        <v>59</v>
      </c>
      <c r="F9" s="120"/>
    </row>
    <row r="10" spans="1:6" x14ac:dyDescent="0.3">
      <c r="C10" s="114" t="s">
        <v>119</v>
      </c>
      <c r="D10" s="114"/>
      <c r="E10" s="121">
        <f>COUNT(C13:C19)</f>
        <v>7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22.4" customHeight="1" x14ac:dyDescent="0.3">
      <c r="C13" s="54">
        <v>1</v>
      </c>
      <c r="D13" s="141" t="s">
        <v>152</v>
      </c>
      <c r="E13" s="142" t="s">
        <v>158</v>
      </c>
      <c r="F13" s="91">
        <v>1</v>
      </c>
    </row>
    <row r="14" spans="1:6" ht="127.2" customHeight="1" x14ac:dyDescent="0.3">
      <c r="C14" s="54">
        <v>2</v>
      </c>
      <c r="D14" s="141" t="s">
        <v>153</v>
      </c>
      <c r="E14" s="142" t="s">
        <v>159</v>
      </c>
      <c r="F14" s="91">
        <v>1</v>
      </c>
    </row>
    <row r="15" spans="1:6" ht="124.2" customHeight="1" x14ac:dyDescent="0.3">
      <c r="C15" s="54">
        <v>3</v>
      </c>
      <c r="D15" s="141" t="s">
        <v>154</v>
      </c>
      <c r="E15" s="142" t="s">
        <v>159</v>
      </c>
      <c r="F15" s="91">
        <v>1</v>
      </c>
    </row>
    <row r="16" spans="1:6" ht="148.19999999999999" customHeight="1" x14ac:dyDescent="0.3">
      <c r="C16" s="54">
        <v>4</v>
      </c>
      <c r="D16" s="141" t="s">
        <v>445</v>
      </c>
      <c r="E16" s="142" t="s">
        <v>160</v>
      </c>
      <c r="F16" s="91">
        <v>1</v>
      </c>
    </row>
    <row r="17" spans="3:6" ht="125.4" customHeight="1" x14ac:dyDescent="0.3">
      <c r="C17" s="54">
        <v>5</v>
      </c>
      <c r="D17" s="141" t="s">
        <v>155</v>
      </c>
      <c r="E17" s="142" t="s">
        <v>161</v>
      </c>
      <c r="F17" s="91">
        <v>1</v>
      </c>
    </row>
    <row r="18" spans="3:6" ht="36" customHeight="1" x14ac:dyDescent="0.3">
      <c r="C18" s="54">
        <v>6</v>
      </c>
      <c r="D18" s="141" t="s">
        <v>156</v>
      </c>
      <c r="E18" s="142" t="s">
        <v>162</v>
      </c>
      <c r="F18" s="91">
        <v>1</v>
      </c>
    </row>
    <row r="19" spans="3:6" ht="132.6" customHeight="1" x14ac:dyDescent="0.3">
      <c r="C19" s="54">
        <v>7</v>
      </c>
      <c r="D19" s="141" t="s">
        <v>157</v>
      </c>
      <c r="E19" s="142" t="s">
        <v>163</v>
      </c>
      <c r="F19" s="91">
        <v>1</v>
      </c>
    </row>
    <row r="20" spans="3:6" x14ac:dyDescent="0.3">
      <c r="C20" s="8" t="s">
        <v>5</v>
      </c>
      <c r="D20" s="112"/>
      <c r="E20" s="113"/>
      <c r="F20" s="11">
        <f>SUM(F13:F19)</f>
        <v>7</v>
      </c>
    </row>
  </sheetData>
  <mergeCells count="10">
    <mergeCell ref="A3:B3"/>
    <mergeCell ref="D20:E20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19"/>
  <sheetViews>
    <sheetView workbookViewId="0">
      <selection activeCell="E13" sqref="E13:E18"/>
    </sheetView>
  </sheetViews>
  <sheetFormatPr defaultRowHeight="14.4" x14ac:dyDescent="0.3"/>
  <cols>
    <col min="1" max="1" width="2.77734375" customWidth="1"/>
    <col min="3" max="3" width="7" customWidth="1"/>
    <col min="4" max="4" width="32.88671875" customWidth="1"/>
    <col min="5" max="5" width="25.3320312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127" t="s">
        <v>10</v>
      </c>
      <c r="B3" s="127"/>
      <c r="C3" s="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0" customHeight="1" x14ac:dyDescent="0.3">
      <c r="C7" s="114" t="s">
        <v>0</v>
      </c>
      <c r="D7" s="114"/>
      <c r="E7" s="116" t="str">
        <f>'[1]Souhr nakoup. lit.'!$C$15</f>
        <v>Základní škola Benecko, příspěvková organizace</v>
      </c>
      <c r="F7" s="116"/>
    </row>
    <row r="8" spans="1:6" ht="14.4" customHeight="1" x14ac:dyDescent="0.3">
      <c r="C8" s="115" t="s">
        <v>120</v>
      </c>
      <c r="D8" s="115"/>
      <c r="E8" s="117" t="s">
        <v>60</v>
      </c>
      <c r="F8" s="118"/>
    </row>
    <row r="9" spans="1:6" ht="14.4" customHeight="1" x14ac:dyDescent="0.3">
      <c r="C9" s="115" t="s">
        <v>7</v>
      </c>
      <c r="D9" s="115"/>
      <c r="E9" s="119" t="s">
        <v>61</v>
      </c>
      <c r="F9" s="120"/>
    </row>
    <row r="10" spans="1:6" x14ac:dyDescent="0.3">
      <c r="C10" s="114" t="s">
        <v>119</v>
      </c>
      <c r="D10" s="114"/>
      <c r="E10" s="121">
        <f>COUNT(C12:C18)</f>
        <v>6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3.8" customHeight="1" x14ac:dyDescent="0.3">
      <c r="C13" s="97">
        <v>1</v>
      </c>
      <c r="D13" s="99" t="s">
        <v>164</v>
      </c>
      <c r="E13" s="50" t="s">
        <v>447</v>
      </c>
      <c r="F13" s="98">
        <v>2</v>
      </c>
    </row>
    <row r="14" spans="1:6" ht="19.8" customHeight="1" x14ac:dyDescent="0.3">
      <c r="C14" s="97">
        <v>2</v>
      </c>
      <c r="D14" s="100" t="s">
        <v>165</v>
      </c>
      <c r="E14" s="50" t="s">
        <v>447</v>
      </c>
      <c r="F14" s="98">
        <v>1</v>
      </c>
    </row>
    <row r="15" spans="1:6" ht="108" customHeight="1" x14ac:dyDescent="0.3">
      <c r="C15" s="97">
        <v>3</v>
      </c>
      <c r="D15" s="101" t="s">
        <v>166</v>
      </c>
      <c r="E15" s="50" t="s">
        <v>447</v>
      </c>
      <c r="F15" s="98">
        <v>1</v>
      </c>
    </row>
    <row r="16" spans="1:6" ht="128.4" customHeight="1" x14ac:dyDescent="0.3">
      <c r="C16" s="97">
        <v>4</v>
      </c>
      <c r="D16" s="102" t="s">
        <v>167</v>
      </c>
      <c r="E16" s="50" t="s">
        <v>447</v>
      </c>
      <c r="F16" s="98">
        <v>2</v>
      </c>
    </row>
    <row r="17" spans="3:6" ht="110.4" customHeight="1" x14ac:dyDescent="0.3">
      <c r="C17" s="97">
        <v>5</v>
      </c>
      <c r="D17" s="102" t="s">
        <v>168</v>
      </c>
      <c r="E17" s="50" t="s">
        <v>447</v>
      </c>
      <c r="F17" s="98">
        <v>1</v>
      </c>
    </row>
    <row r="18" spans="3:6" ht="118.8" customHeight="1" x14ac:dyDescent="0.3">
      <c r="C18" s="97">
        <v>6</v>
      </c>
      <c r="D18" s="102" t="s">
        <v>169</v>
      </c>
      <c r="E18" s="50" t="s">
        <v>447</v>
      </c>
      <c r="F18" s="98">
        <v>1</v>
      </c>
    </row>
    <row r="19" spans="3:6" x14ac:dyDescent="0.3">
      <c r="C19" s="8" t="s">
        <v>5</v>
      </c>
      <c r="D19" s="112"/>
      <c r="E19" s="113"/>
      <c r="F19" s="11">
        <f>SUM(F13:F18)</f>
        <v>8</v>
      </c>
    </row>
  </sheetData>
  <mergeCells count="10">
    <mergeCell ref="A3:B3"/>
    <mergeCell ref="D19:E19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17"/>
  <sheetViews>
    <sheetView topLeftCell="A13" workbookViewId="0">
      <selection activeCell="D16" sqref="D16"/>
    </sheetView>
  </sheetViews>
  <sheetFormatPr defaultRowHeight="14.4" x14ac:dyDescent="0.3"/>
  <cols>
    <col min="1" max="1" width="2.77734375" customWidth="1"/>
    <col min="2" max="2" width="7.5546875" customWidth="1"/>
    <col min="3" max="3" width="7.33203125" customWidth="1"/>
    <col min="4" max="4" width="29" customWidth="1"/>
    <col min="5" max="5" width="25.6640625" customWidth="1"/>
    <col min="6" max="6" width="7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114" t="s">
        <v>0</v>
      </c>
      <c r="D7" s="114"/>
      <c r="E7" s="128" t="s">
        <v>28</v>
      </c>
      <c r="F7" s="129"/>
    </row>
    <row r="8" spans="1:6" ht="14.4" customHeight="1" x14ac:dyDescent="0.3">
      <c r="C8" s="115" t="s">
        <v>120</v>
      </c>
      <c r="D8" s="115"/>
      <c r="E8" s="118" t="str">
        <f>'[1]Souhr nakoup. lit.'!$N$17</f>
        <v>Mgr. Iva Nálevková</v>
      </c>
      <c r="F8" s="118"/>
    </row>
    <row r="9" spans="1:6" ht="14.4" customHeight="1" x14ac:dyDescent="0.3">
      <c r="C9" s="115" t="s">
        <v>7</v>
      </c>
      <c r="D9" s="115"/>
      <c r="E9" s="119" t="s">
        <v>62</v>
      </c>
      <c r="F9" s="120"/>
    </row>
    <row r="10" spans="1:6" x14ac:dyDescent="0.3">
      <c r="C10" s="114" t="s">
        <v>119</v>
      </c>
      <c r="D10" s="114"/>
      <c r="E10" s="121">
        <f>COUNT(C12:C16)</f>
        <v>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5.6" customHeight="1" x14ac:dyDescent="0.3">
      <c r="C13" s="54">
        <v>1</v>
      </c>
      <c r="D13" s="83" t="s">
        <v>183</v>
      </c>
      <c r="E13" s="22" t="s">
        <v>187</v>
      </c>
      <c r="F13" s="82">
        <v>1</v>
      </c>
    </row>
    <row r="14" spans="1:6" ht="97.2" customHeight="1" x14ac:dyDescent="0.3">
      <c r="C14" s="54">
        <v>2</v>
      </c>
      <c r="D14" s="83" t="s">
        <v>184</v>
      </c>
      <c r="E14" s="22" t="s">
        <v>188</v>
      </c>
      <c r="F14" s="82">
        <v>2</v>
      </c>
    </row>
    <row r="15" spans="1:6" ht="85.8" customHeight="1" x14ac:dyDescent="0.3">
      <c r="C15" s="54">
        <v>4</v>
      </c>
      <c r="D15" s="83" t="s">
        <v>185</v>
      </c>
      <c r="E15" s="22" t="s">
        <v>189</v>
      </c>
      <c r="F15" s="82">
        <v>1</v>
      </c>
    </row>
    <row r="16" spans="1:6" ht="28.8" x14ac:dyDescent="0.3">
      <c r="C16" s="54">
        <v>5</v>
      </c>
      <c r="D16" s="83" t="s">
        <v>186</v>
      </c>
      <c r="E16" s="22" t="s">
        <v>189</v>
      </c>
      <c r="F16" s="82">
        <v>1</v>
      </c>
    </row>
    <row r="17" spans="3:6" x14ac:dyDescent="0.3">
      <c r="C17" s="8" t="s">
        <v>5</v>
      </c>
      <c r="D17" s="112"/>
      <c r="E17" s="113"/>
      <c r="F17" s="11">
        <f>SUM(F13:F16)</f>
        <v>5</v>
      </c>
    </row>
  </sheetData>
  <mergeCells count="10">
    <mergeCell ref="A3:B3"/>
    <mergeCell ref="D17:E1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28"/>
  <sheetViews>
    <sheetView topLeftCell="A19" workbookViewId="0">
      <selection activeCell="G27" sqref="G27"/>
    </sheetView>
  </sheetViews>
  <sheetFormatPr defaultRowHeight="14.4" x14ac:dyDescent="0.3"/>
  <cols>
    <col min="1" max="1" width="2.77734375" customWidth="1"/>
    <col min="2" max="2" width="7.44140625" customWidth="1"/>
    <col min="3" max="3" width="7" customWidth="1"/>
    <col min="4" max="4" width="30.44140625" customWidth="1"/>
    <col min="5" max="5" width="23.5546875" customWidth="1"/>
    <col min="6" max="6" width="12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6.6" customHeight="1" x14ac:dyDescent="0.3">
      <c r="C7" s="114" t="s">
        <v>0</v>
      </c>
      <c r="D7" s="114"/>
      <c r="E7" s="130" t="s">
        <v>29</v>
      </c>
      <c r="F7" s="116"/>
    </row>
    <row r="8" spans="1:6" ht="14.4" customHeight="1" x14ac:dyDescent="0.3">
      <c r="C8" s="115" t="s">
        <v>120</v>
      </c>
      <c r="D8" s="115"/>
      <c r="E8" s="118" t="str">
        <f>'[1]Souhr nakoup. lit.'!$N$17</f>
        <v>Mgr. Iva Nálevková</v>
      </c>
      <c r="F8" s="118"/>
    </row>
    <row r="9" spans="1:6" ht="14.4" customHeight="1" x14ac:dyDescent="0.3">
      <c r="C9" s="115" t="s">
        <v>7</v>
      </c>
      <c r="D9" s="115"/>
      <c r="E9" s="119" t="s">
        <v>62</v>
      </c>
      <c r="F9" s="120"/>
    </row>
    <row r="10" spans="1:6" x14ac:dyDescent="0.3">
      <c r="C10" s="114" t="s">
        <v>119</v>
      </c>
      <c r="D10" s="114"/>
      <c r="E10" s="121">
        <f>COUNT(C13:C27)</f>
        <v>15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93" customHeight="1" x14ac:dyDescent="0.3">
      <c r="C13" s="54">
        <v>1</v>
      </c>
      <c r="D13" s="94" t="s">
        <v>440</v>
      </c>
      <c r="E13" s="23" t="s">
        <v>179</v>
      </c>
      <c r="F13" s="82">
        <v>20</v>
      </c>
    </row>
    <row r="14" spans="1:6" ht="123.6" customHeight="1" x14ac:dyDescent="0.3">
      <c r="C14" s="54">
        <v>2</v>
      </c>
      <c r="D14" s="94" t="s">
        <v>441</v>
      </c>
      <c r="E14" s="23" t="s">
        <v>180</v>
      </c>
      <c r="F14" s="82">
        <v>1</v>
      </c>
    </row>
    <row r="15" spans="1:6" ht="118.8" customHeight="1" x14ac:dyDescent="0.3">
      <c r="C15" s="54">
        <v>3</v>
      </c>
      <c r="D15" s="94" t="s">
        <v>442</v>
      </c>
      <c r="E15" s="23" t="s">
        <v>180</v>
      </c>
      <c r="F15" s="82">
        <v>1</v>
      </c>
    </row>
    <row r="16" spans="1:6" ht="97.8" customHeight="1" x14ac:dyDescent="0.3">
      <c r="C16" s="54">
        <v>4</v>
      </c>
      <c r="D16" s="94" t="s">
        <v>443</v>
      </c>
      <c r="E16" s="23" t="s">
        <v>180</v>
      </c>
      <c r="F16" s="82">
        <v>18</v>
      </c>
    </row>
    <row r="17" spans="3:6" ht="115.8" customHeight="1" x14ac:dyDescent="0.3">
      <c r="C17" s="54">
        <v>5</v>
      </c>
      <c r="D17" s="94" t="s">
        <v>170</v>
      </c>
      <c r="E17" s="23" t="s">
        <v>181</v>
      </c>
      <c r="F17" s="82">
        <v>1</v>
      </c>
    </row>
    <row r="18" spans="3:6" ht="104.4" customHeight="1" x14ac:dyDescent="0.3">
      <c r="C18" s="54">
        <v>6</v>
      </c>
      <c r="D18" s="94" t="s">
        <v>171</v>
      </c>
      <c r="E18" s="23" t="s">
        <v>181</v>
      </c>
      <c r="F18" s="82">
        <v>1</v>
      </c>
    </row>
    <row r="19" spans="3:6" ht="30.6" customHeight="1" x14ac:dyDescent="0.3">
      <c r="C19" s="54">
        <v>7</v>
      </c>
      <c r="D19" s="94" t="s">
        <v>172</v>
      </c>
      <c r="E19" s="23" t="s">
        <v>181</v>
      </c>
      <c r="F19" s="82">
        <v>1</v>
      </c>
    </row>
    <row r="20" spans="3:6" ht="31.8" customHeight="1" x14ac:dyDescent="0.3">
      <c r="C20" s="54">
        <v>8</v>
      </c>
      <c r="D20" s="94" t="s">
        <v>173</v>
      </c>
      <c r="E20" s="23" t="s">
        <v>181</v>
      </c>
      <c r="F20" s="82">
        <v>1</v>
      </c>
    </row>
    <row r="21" spans="3:6" ht="28.2" customHeight="1" x14ac:dyDescent="0.3">
      <c r="C21" s="54">
        <v>9</v>
      </c>
      <c r="D21" s="94" t="s">
        <v>174</v>
      </c>
      <c r="E21" s="23" t="s">
        <v>181</v>
      </c>
      <c r="F21" s="82">
        <v>1</v>
      </c>
    </row>
    <row r="22" spans="3:6" ht="118.2" customHeight="1" x14ac:dyDescent="0.3">
      <c r="C22" s="54">
        <v>10</v>
      </c>
      <c r="D22" s="94" t="s">
        <v>175</v>
      </c>
      <c r="E22" s="23" t="s">
        <v>181</v>
      </c>
      <c r="F22" s="82">
        <v>2</v>
      </c>
    </row>
    <row r="23" spans="3:6" ht="22.2" customHeight="1" x14ac:dyDescent="0.3">
      <c r="C23" s="54">
        <v>11</v>
      </c>
      <c r="D23" s="94" t="s">
        <v>182</v>
      </c>
      <c r="E23" s="23" t="s">
        <v>180</v>
      </c>
      <c r="F23" s="82">
        <v>1</v>
      </c>
    </row>
    <row r="24" spans="3:6" ht="28.2" customHeight="1" x14ac:dyDescent="0.3">
      <c r="C24" s="54">
        <v>12</v>
      </c>
      <c r="D24" s="94" t="s">
        <v>176</v>
      </c>
      <c r="E24" s="23" t="s">
        <v>181</v>
      </c>
      <c r="F24" s="82">
        <v>1</v>
      </c>
    </row>
    <row r="25" spans="3:6" ht="31.8" customHeight="1" x14ac:dyDescent="0.3">
      <c r="C25" s="54">
        <v>13</v>
      </c>
      <c r="D25" s="94" t="s">
        <v>177</v>
      </c>
      <c r="E25" s="23" t="s">
        <v>181</v>
      </c>
      <c r="F25" s="82">
        <v>1</v>
      </c>
    </row>
    <row r="26" spans="3:6" ht="29.4" customHeight="1" x14ac:dyDescent="0.3">
      <c r="C26" s="54">
        <v>14</v>
      </c>
      <c r="D26" s="94" t="s">
        <v>178</v>
      </c>
      <c r="E26" s="23" t="s">
        <v>181</v>
      </c>
      <c r="F26" s="82">
        <v>1</v>
      </c>
    </row>
    <row r="27" spans="3:6" ht="29.4" customHeight="1" x14ac:dyDescent="0.3">
      <c r="C27" s="54">
        <v>15</v>
      </c>
      <c r="D27" s="94" t="s">
        <v>444</v>
      </c>
      <c r="E27" s="23" t="s">
        <v>181</v>
      </c>
      <c r="F27" s="82">
        <v>7</v>
      </c>
    </row>
    <row r="28" spans="3:6" x14ac:dyDescent="0.3">
      <c r="C28" s="8" t="s">
        <v>5</v>
      </c>
      <c r="D28" s="112"/>
      <c r="E28" s="113"/>
      <c r="F28" s="11">
        <f>SUM(F13:F27)</f>
        <v>58</v>
      </c>
    </row>
  </sheetData>
  <mergeCells count="10">
    <mergeCell ref="A3:B3"/>
    <mergeCell ref="D28:E28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21"/>
  <sheetViews>
    <sheetView topLeftCell="A15" workbookViewId="0">
      <selection activeCell="E13" sqref="E13:E20"/>
    </sheetView>
  </sheetViews>
  <sheetFormatPr defaultRowHeight="14.4" x14ac:dyDescent="0.3"/>
  <cols>
    <col min="1" max="1" width="2.77734375" customWidth="1"/>
    <col min="2" max="2" width="6.77734375" customWidth="1"/>
    <col min="3" max="3" width="7" customWidth="1"/>
    <col min="4" max="4" width="27.33203125" customWidth="1"/>
    <col min="5" max="5" width="27.44140625" customWidth="1"/>
    <col min="6" max="6" width="11.66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ht="14.4" customHeight="1" x14ac:dyDescent="0.3">
      <c r="C5" s="1"/>
    </row>
    <row r="6" spans="1:6" ht="14.4" customHeight="1" x14ac:dyDescent="0.3">
      <c r="C6" s="2"/>
    </row>
    <row r="7" spans="1:6" ht="33.6" customHeight="1" x14ac:dyDescent="0.3">
      <c r="C7" s="114" t="s">
        <v>0</v>
      </c>
      <c r="D7" s="114"/>
      <c r="E7" s="130" t="s">
        <v>30</v>
      </c>
      <c r="F7" s="116"/>
    </row>
    <row r="8" spans="1:6" ht="30.6" customHeight="1" x14ac:dyDescent="0.3">
      <c r="C8" s="115" t="s">
        <v>120</v>
      </c>
      <c r="D8" s="115"/>
      <c r="E8" s="117" t="s">
        <v>63</v>
      </c>
      <c r="F8" s="118"/>
    </row>
    <row r="9" spans="1:6" ht="16.8" customHeight="1" x14ac:dyDescent="0.3">
      <c r="C9" s="115" t="s">
        <v>7</v>
      </c>
      <c r="D9" s="115"/>
      <c r="E9" s="119" t="s">
        <v>64</v>
      </c>
      <c r="F9" s="120"/>
    </row>
    <row r="10" spans="1:6" x14ac:dyDescent="0.3">
      <c r="C10" s="114" t="s">
        <v>119</v>
      </c>
      <c r="D10" s="114"/>
      <c r="E10" s="121">
        <f>COUNT(C12:C48)</f>
        <v>8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88.2" customHeight="1" x14ac:dyDescent="0.3">
      <c r="C13" s="54">
        <v>1</v>
      </c>
      <c r="D13" s="83" t="s">
        <v>190</v>
      </c>
      <c r="E13" s="85" t="s">
        <v>198</v>
      </c>
      <c r="F13" s="82">
        <v>1</v>
      </c>
    </row>
    <row r="14" spans="1:6" ht="105" customHeight="1" x14ac:dyDescent="0.3">
      <c r="C14" s="54">
        <v>2</v>
      </c>
      <c r="D14" s="83" t="s">
        <v>191</v>
      </c>
      <c r="E14" s="85" t="s">
        <v>149</v>
      </c>
      <c r="F14" s="82">
        <v>1</v>
      </c>
    </row>
    <row r="15" spans="1:6" ht="94.8" customHeight="1" x14ac:dyDescent="0.3">
      <c r="C15" s="54">
        <v>3</v>
      </c>
      <c r="D15" s="83" t="s">
        <v>192</v>
      </c>
      <c r="E15" s="85" t="s">
        <v>199</v>
      </c>
      <c r="F15" s="82">
        <v>1</v>
      </c>
    </row>
    <row r="16" spans="1:6" ht="106.8" customHeight="1" x14ac:dyDescent="0.3">
      <c r="C16" s="54">
        <v>4</v>
      </c>
      <c r="D16" s="83" t="s">
        <v>193</v>
      </c>
      <c r="E16" s="85" t="s">
        <v>200</v>
      </c>
      <c r="F16" s="82">
        <v>1</v>
      </c>
    </row>
    <row r="17" spans="3:6" ht="111.6" customHeight="1" x14ac:dyDescent="0.3">
      <c r="C17" s="54">
        <v>5</v>
      </c>
      <c r="D17" s="83" t="s">
        <v>194</v>
      </c>
      <c r="E17" s="85" t="s">
        <v>198</v>
      </c>
      <c r="F17" s="82">
        <v>1</v>
      </c>
    </row>
    <row r="18" spans="3:6" ht="115.8" customHeight="1" x14ac:dyDescent="0.3">
      <c r="C18" s="54">
        <v>6</v>
      </c>
      <c r="D18" s="83" t="s">
        <v>195</v>
      </c>
      <c r="E18" s="85" t="s">
        <v>201</v>
      </c>
      <c r="F18" s="82">
        <v>1</v>
      </c>
    </row>
    <row r="19" spans="3:6" ht="131.4" customHeight="1" x14ac:dyDescent="0.3">
      <c r="C19" s="54">
        <v>7</v>
      </c>
      <c r="D19" s="83" t="s">
        <v>196</v>
      </c>
      <c r="E19" s="85" t="s">
        <v>202</v>
      </c>
      <c r="F19" s="82">
        <v>1</v>
      </c>
    </row>
    <row r="20" spans="3:6" ht="121.2" customHeight="1" x14ac:dyDescent="0.3">
      <c r="C20" s="54">
        <v>8</v>
      </c>
      <c r="D20" s="83" t="s">
        <v>197</v>
      </c>
      <c r="E20" s="85" t="s">
        <v>203</v>
      </c>
      <c r="F20" s="82">
        <v>1</v>
      </c>
    </row>
    <row r="21" spans="3:6" x14ac:dyDescent="0.3">
      <c r="C21" s="8" t="s">
        <v>5</v>
      </c>
      <c r="D21" s="112"/>
      <c r="E21" s="113"/>
      <c r="F21" s="11">
        <f>SUM(F13:F20)</f>
        <v>8</v>
      </c>
    </row>
  </sheetData>
  <mergeCells count="10">
    <mergeCell ref="A3:B3"/>
    <mergeCell ref="D21:E21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27"/>
  <sheetViews>
    <sheetView topLeftCell="A8" workbookViewId="0">
      <selection activeCell="E13" sqref="E13:E26"/>
    </sheetView>
  </sheetViews>
  <sheetFormatPr defaultRowHeight="14.4" x14ac:dyDescent="0.3"/>
  <cols>
    <col min="1" max="1" width="2.77734375" customWidth="1"/>
    <col min="2" max="2" width="7" customWidth="1"/>
    <col min="3" max="3" width="7.109375" customWidth="1"/>
    <col min="4" max="4" width="32.33203125" customWidth="1"/>
    <col min="5" max="5" width="24.6640625" customWidth="1"/>
    <col min="6" max="6" width="11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31.8" customHeight="1" x14ac:dyDescent="0.3">
      <c r="C7" s="114" t="s">
        <v>0</v>
      </c>
      <c r="D7" s="114"/>
      <c r="E7" s="130" t="s">
        <v>31</v>
      </c>
      <c r="F7" s="116"/>
    </row>
    <row r="8" spans="1:6" ht="19.8" customHeight="1" x14ac:dyDescent="0.3">
      <c r="C8" s="115" t="s">
        <v>120</v>
      </c>
      <c r="D8" s="115"/>
      <c r="E8" s="117" t="s">
        <v>63</v>
      </c>
      <c r="F8" s="118"/>
    </row>
    <row r="9" spans="1:6" ht="18" customHeight="1" x14ac:dyDescent="0.3">
      <c r="C9" s="115" t="s">
        <v>7</v>
      </c>
      <c r="D9" s="115"/>
      <c r="E9" s="119" t="s">
        <v>64</v>
      </c>
      <c r="F9" s="120"/>
    </row>
    <row r="10" spans="1:6" ht="15.6" customHeight="1" x14ac:dyDescent="0.3">
      <c r="C10" s="114" t="s">
        <v>119</v>
      </c>
      <c r="D10" s="114"/>
      <c r="E10" s="121">
        <f>COUNT(C12:C43)</f>
        <v>14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26.6" customHeight="1" x14ac:dyDescent="0.3">
      <c r="C13" s="54">
        <v>1</v>
      </c>
      <c r="D13" s="83" t="s">
        <v>204</v>
      </c>
      <c r="E13" s="82" t="s">
        <v>218</v>
      </c>
      <c r="F13" s="91">
        <v>1</v>
      </c>
    </row>
    <row r="14" spans="1:6" ht="116.4" customHeight="1" x14ac:dyDescent="0.3">
      <c r="C14" s="54">
        <v>2</v>
      </c>
      <c r="D14" s="83" t="s">
        <v>205</v>
      </c>
      <c r="E14" s="82" t="s">
        <v>219</v>
      </c>
      <c r="F14" s="91">
        <v>1</v>
      </c>
    </row>
    <row r="15" spans="1:6" ht="114" customHeight="1" x14ac:dyDescent="0.3">
      <c r="C15" s="54">
        <v>3</v>
      </c>
      <c r="D15" s="83" t="s">
        <v>206</v>
      </c>
      <c r="E15" s="82" t="s">
        <v>219</v>
      </c>
      <c r="F15" s="91">
        <v>1</v>
      </c>
    </row>
    <row r="16" spans="1:6" ht="103.2" customHeight="1" x14ac:dyDescent="0.3">
      <c r="C16" s="54">
        <v>4</v>
      </c>
      <c r="D16" s="83" t="s">
        <v>207</v>
      </c>
      <c r="E16" s="82" t="s">
        <v>220</v>
      </c>
      <c r="F16" s="47">
        <v>1</v>
      </c>
    </row>
    <row r="17" spans="3:6" ht="115.2" customHeight="1" x14ac:dyDescent="0.3">
      <c r="C17" s="54">
        <v>5</v>
      </c>
      <c r="D17" s="83" t="s">
        <v>208</v>
      </c>
      <c r="E17" s="85" t="s">
        <v>221</v>
      </c>
      <c r="F17" s="91">
        <v>1</v>
      </c>
    </row>
    <row r="18" spans="3:6" ht="100.8" customHeight="1" x14ac:dyDescent="0.3">
      <c r="C18" s="54">
        <v>6</v>
      </c>
      <c r="D18" s="83" t="s">
        <v>209</v>
      </c>
      <c r="E18" s="85" t="s">
        <v>221</v>
      </c>
      <c r="F18" s="91">
        <v>1</v>
      </c>
    </row>
    <row r="19" spans="3:6" ht="18" customHeight="1" x14ac:dyDescent="0.3">
      <c r="C19" s="54">
        <v>7</v>
      </c>
      <c r="D19" s="83" t="s">
        <v>210</v>
      </c>
      <c r="E19" s="85"/>
      <c r="F19" s="91">
        <v>1</v>
      </c>
    </row>
    <row r="20" spans="3:6" ht="22.8" customHeight="1" x14ac:dyDescent="0.3">
      <c r="C20" s="54">
        <v>8</v>
      </c>
      <c r="D20" s="83" t="s">
        <v>211</v>
      </c>
      <c r="E20" s="85" t="s">
        <v>219</v>
      </c>
      <c r="F20" s="91">
        <v>1</v>
      </c>
    </row>
    <row r="21" spans="3:6" ht="28.8" x14ac:dyDescent="0.3">
      <c r="C21" s="54">
        <v>9</v>
      </c>
      <c r="D21" s="83" t="s">
        <v>212</v>
      </c>
      <c r="E21" s="85" t="s">
        <v>180</v>
      </c>
      <c r="F21" s="91">
        <v>1</v>
      </c>
    </row>
    <row r="22" spans="3:6" ht="21" customHeight="1" x14ac:dyDescent="0.3">
      <c r="C22" s="54">
        <v>10</v>
      </c>
      <c r="D22" s="83" t="s">
        <v>213</v>
      </c>
      <c r="E22" s="85" t="s">
        <v>219</v>
      </c>
      <c r="F22" s="91">
        <v>1</v>
      </c>
    </row>
    <row r="23" spans="3:6" ht="28.8" x14ac:dyDescent="0.3">
      <c r="C23" s="54">
        <v>11</v>
      </c>
      <c r="D23" s="83" t="s">
        <v>214</v>
      </c>
      <c r="E23" s="85" t="s">
        <v>222</v>
      </c>
      <c r="F23" s="91">
        <v>1</v>
      </c>
    </row>
    <row r="24" spans="3:6" ht="28.8" x14ac:dyDescent="0.3">
      <c r="C24" s="54">
        <v>12</v>
      </c>
      <c r="D24" s="83" t="s">
        <v>215</v>
      </c>
      <c r="E24" s="85" t="s">
        <v>222</v>
      </c>
      <c r="F24" s="91">
        <v>1</v>
      </c>
    </row>
    <row r="25" spans="3:6" ht="28.8" x14ac:dyDescent="0.3">
      <c r="C25" s="54">
        <v>13</v>
      </c>
      <c r="D25" s="83" t="s">
        <v>216</v>
      </c>
      <c r="E25" s="85" t="s">
        <v>221</v>
      </c>
      <c r="F25" s="91">
        <v>1</v>
      </c>
    </row>
    <row r="26" spans="3:6" ht="17.399999999999999" customHeight="1" x14ac:dyDescent="0.3">
      <c r="C26" s="54">
        <v>14</v>
      </c>
      <c r="D26" s="83" t="s">
        <v>217</v>
      </c>
      <c r="E26" s="85" t="s">
        <v>219</v>
      </c>
      <c r="F26" s="91">
        <v>1</v>
      </c>
    </row>
    <row r="27" spans="3:6" x14ac:dyDescent="0.3">
      <c r="C27" s="8" t="s">
        <v>5</v>
      </c>
      <c r="D27" s="112"/>
      <c r="E27" s="113"/>
      <c r="F27" s="11">
        <f>SUM(F13:F26)</f>
        <v>14</v>
      </c>
    </row>
  </sheetData>
  <mergeCells count="10">
    <mergeCell ref="A3:B3"/>
    <mergeCell ref="D27:E2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27"/>
  <sheetViews>
    <sheetView topLeftCell="A17" workbookViewId="0">
      <selection activeCell="D28" sqref="D28"/>
    </sheetView>
  </sheetViews>
  <sheetFormatPr defaultRowHeight="14.4" x14ac:dyDescent="0.3"/>
  <cols>
    <col min="1" max="1" width="2.77734375" customWidth="1"/>
    <col min="2" max="2" width="6.33203125" customWidth="1"/>
    <col min="3" max="3" width="7" customWidth="1"/>
    <col min="4" max="4" width="30.33203125" customWidth="1"/>
    <col min="5" max="5" width="25.77734375" customWidth="1"/>
    <col min="6" max="6" width="10.8867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40.799999999999997" customHeight="1" x14ac:dyDescent="0.3">
      <c r="C7" s="114" t="s">
        <v>0</v>
      </c>
      <c r="D7" s="114"/>
      <c r="E7" s="129" t="str">
        <f>'[1]Souhr nakoup. lit.'!$C$20</f>
        <v>Základní škola Víchová nad Jizerou, příspěvková organizace</v>
      </c>
      <c r="F7" s="129"/>
    </row>
    <row r="8" spans="1:6" ht="14.4" customHeight="1" x14ac:dyDescent="0.3">
      <c r="C8" s="115" t="s">
        <v>120</v>
      </c>
      <c r="D8" s="115"/>
      <c r="E8" s="117" t="s">
        <v>65</v>
      </c>
      <c r="F8" s="118"/>
    </row>
    <row r="9" spans="1:6" ht="18" customHeight="1" x14ac:dyDescent="0.3">
      <c r="C9" s="115" t="s">
        <v>7</v>
      </c>
      <c r="D9" s="115"/>
      <c r="E9" s="119" t="s">
        <v>66</v>
      </c>
      <c r="F9" s="120"/>
    </row>
    <row r="10" spans="1:6" ht="16.8" customHeight="1" x14ac:dyDescent="0.3">
      <c r="C10" s="114" t="s">
        <v>119</v>
      </c>
      <c r="D10" s="114"/>
      <c r="E10" s="121">
        <f>COUNT(C12:C32)</f>
        <v>14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99.6" customHeight="1" x14ac:dyDescent="0.3">
      <c r="C13" s="96">
        <v>1</v>
      </c>
      <c r="D13" s="83" t="s">
        <v>223</v>
      </c>
      <c r="E13" s="37" t="s">
        <v>230</v>
      </c>
      <c r="F13" s="82">
        <v>1</v>
      </c>
    </row>
    <row r="14" spans="1:6" ht="108.6" customHeight="1" x14ac:dyDescent="0.3">
      <c r="C14" s="96">
        <v>2</v>
      </c>
      <c r="D14" s="83" t="s">
        <v>224</v>
      </c>
      <c r="E14" s="37" t="s">
        <v>231</v>
      </c>
      <c r="F14" s="82">
        <v>1</v>
      </c>
    </row>
    <row r="15" spans="1:6" ht="113.4" customHeight="1" x14ac:dyDescent="0.3">
      <c r="C15" s="96">
        <v>3</v>
      </c>
      <c r="D15" s="83" t="s">
        <v>225</v>
      </c>
      <c r="E15" s="37"/>
      <c r="F15" s="82">
        <v>6</v>
      </c>
    </row>
    <row r="16" spans="1:6" ht="28.2" customHeight="1" x14ac:dyDescent="0.3">
      <c r="C16" s="96">
        <v>4</v>
      </c>
      <c r="D16" s="83" t="s">
        <v>226</v>
      </c>
      <c r="E16" s="37" t="s">
        <v>232</v>
      </c>
      <c r="F16" s="82">
        <v>1</v>
      </c>
    </row>
    <row r="17" spans="3:6" ht="28.8" x14ac:dyDescent="0.3">
      <c r="C17" s="96">
        <v>5</v>
      </c>
      <c r="D17" s="83" t="s">
        <v>227</v>
      </c>
      <c r="E17" s="37" t="s">
        <v>232</v>
      </c>
      <c r="F17" s="82">
        <v>1</v>
      </c>
    </row>
    <row r="18" spans="3:6" ht="43.2" x14ac:dyDescent="0.3">
      <c r="C18" s="96">
        <v>6</v>
      </c>
      <c r="D18" s="83" t="s">
        <v>228</v>
      </c>
      <c r="E18" s="37" t="s">
        <v>232</v>
      </c>
      <c r="F18" s="82">
        <v>1</v>
      </c>
    </row>
    <row r="19" spans="3:6" ht="42.6" customHeight="1" x14ac:dyDescent="0.3">
      <c r="C19" s="96">
        <v>7</v>
      </c>
      <c r="D19" s="83" t="s">
        <v>229</v>
      </c>
      <c r="E19" s="37" t="s">
        <v>232</v>
      </c>
      <c r="F19" s="82">
        <v>1</v>
      </c>
    </row>
    <row r="20" spans="3:6" ht="43.2" x14ac:dyDescent="0.3">
      <c r="C20" s="96">
        <v>8</v>
      </c>
      <c r="D20" s="83" t="s">
        <v>433</v>
      </c>
      <c r="E20" s="37" t="s">
        <v>233</v>
      </c>
      <c r="F20" s="82">
        <v>1</v>
      </c>
    </row>
    <row r="21" spans="3:6" ht="43.2" x14ac:dyDescent="0.3">
      <c r="C21" s="96">
        <v>9</v>
      </c>
      <c r="D21" s="83" t="s">
        <v>434</v>
      </c>
      <c r="E21" s="37" t="s">
        <v>233</v>
      </c>
      <c r="F21" s="82">
        <v>1</v>
      </c>
    </row>
    <row r="22" spans="3:6" ht="28.8" customHeight="1" x14ac:dyDescent="0.3">
      <c r="C22" s="96">
        <v>10</v>
      </c>
      <c r="D22" s="83" t="s">
        <v>435</v>
      </c>
      <c r="E22" s="37" t="s">
        <v>233</v>
      </c>
      <c r="F22" s="82">
        <v>1</v>
      </c>
    </row>
    <row r="23" spans="3:6" ht="31.2" customHeight="1" x14ac:dyDescent="0.3">
      <c r="C23" s="96">
        <v>11</v>
      </c>
      <c r="D23" s="83" t="s">
        <v>436</v>
      </c>
      <c r="E23" s="37" t="s">
        <v>234</v>
      </c>
      <c r="F23" s="82">
        <v>1</v>
      </c>
    </row>
    <row r="24" spans="3:6" ht="43.2" x14ac:dyDescent="0.3">
      <c r="C24" s="96">
        <v>12</v>
      </c>
      <c r="D24" s="83" t="s">
        <v>437</v>
      </c>
      <c r="E24" s="37" t="s">
        <v>234</v>
      </c>
      <c r="F24" s="82">
        <v>1</v>
      </c>
    </row>
    <row r="25" spans="3:6" ht="18.600000000000001" customHeight="1" x14ac:dyDescent="0.3">
      <c r="C25" s="96">
        <v>13</v>
      </c>
      <c r="D25" s="83" t="s">
        <v>438</v>
      </c>
      <c r="E25" s="37" t="s">
        <v>234</v>
      </c>
      <c r="F25" s="9">
        <v>1</v>
      </c>
    </row>
    <row r="26" spans="3:6" ht="30" customHeight="1" x14ac:dyDescent="0.3">
      <c r="C26" s="96">
        <v>14</v>
      </c>
      <c r="D26" s="83" t="s">
        <v>439</v>
      </c>
      <c r="E26" s="37" t="s">
        <v>233</v>
      </c>
      <c r="F26" s="9">
        <v>1</v>
      </c>
    </row>
    <row r="27" spans="3:6" x14ac:dyDescent="0.3">
      <c r="C27" s="8" t="s">
        <v>5</v>
      </c>
      <c r="D27" s="112"/>
      <c r="E27" s="113"/>
      <c r="F27" s="11">
        <f>SUM(F13:F26)</f>
        <v>19</v>
      </c>
    </row>
  </sheetData>
  <mergeCells count="10">
    <mergeCell ref="A3:B3"/>
    <mergeCell ref="D27:E2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15"/>
  <sheetViews>
    <sheetView topLeftCell="B10" workbookViewId="0">
      <selection activeCell="I14" sqref="I14"/>
    </sheetView>
  </sheetViews>
  <sheetFormatPr defaultRowHeight="14.4" x14ac:dyDescent="0.3"/>
  <cols>
    <col min="1" max="1" width="2.77734375" customWidth="1"/>
    <col min="2" max="2" width="6.21875" customWidth="1"/>
    <col min="3" max="3" width="7.109375" customWidth="1"/>
    <col min="4" max="4" width="29.77734375" customWidth="1"/>
    <col min="5" max="5" width="20" customWidth="1"/>
    <col min="6" max="6" width="18.8867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42.6" customHeight="1" x14ac:dyDescent="0.3">
      <c r="C7" s="114" t="s">
        <v>0</v>
      </c>
      <c r="D7" s="114"/>
      <c r="E7" s="130" t="s">
        <v>32</v>
      </c>
      <c r="F7" s="116"/>
    </row>
    <row r="8" spans="1:6" ht="14.4" customHeight="1" x14ac:dyDescent="0.3">
      <c r="C8" s="115" t="s">
        <v>120</v>
      </c>
      <c r="D8" s="115"/>
      <c r="E8" s="117" t="s">
        <v>67</v>
      </c>
      <c r="F8" s="118"/>
    </row>
    <row r="9" spans="1:6" ht="14.4" customHeight="1" x14ac:dyDescent="0.3">
      <c r="C9" s="115" t="s">
        <v>7</v>
      </c>
      <c r="D9" s="115"/>
      <c r="E9" s="119" t="s">
        <v>68</v>
      </c>
      <c r="F9" s="120"/>
    </row>
    <row r="10" spans="1:6" x14ac:dyDescent="0.3">
      <c r="C10" s="114" t="s">
        <v>119</v>
      </c>
      <c r="D10" s="114"/>
      <c r="E10" s="121">
        <f>COUNT(C12:C23)</f>
        <v>2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42.80000000000001" customHeight="1" x14ac:dyDescent="0.3">
      <c r="C13" s="54">
        <v>1</v>
      </c>
      <c r="D13" s="88" t="s">
        <v>236</v>
      </c>
      <c r="E13" s="38" t="s">
        <v>238</v>
      </c>
      <c r="F13" s="95">
        <v>1</v>
      </c>
    </row>
    <row r="14" spans="1:6" ht="138.6" customHeight="1" x14ac:dyDescent="0.3">
      <c r="C14" s="54">
        <v>2</v>
      </c>
      <c r="D14" s="88" t="s">
        <v>237</v>
      </c>
      <c r="E14" s="38" t="s">
        <v>238</v>
      </c>
      <c r="F14" s="95">
        <v>1</v>
      </c>
    </row>
    <row r="15" spans="1:6" x14ac:dyDescent="0.3">
      <c r="C15" s="8" t="s">
        <v>5</v>
      </c>
      <c r="D15" s="112"/>
      <c r="E15" s="131"/>
      <c r="F15" s="11">
        <f>SUM(F11:F14)</f>
        <v>2</v>
      </c>
    </row>
  </sheetData>
  <mergeCells count="10">
    <mergeCell ref="A3:B3"/>
    <mergeCell ref="D15:E1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15"/>
  <sheetViews>
    <sheetView topLeftCell="B8" workbookViewId="0">
      <selection activeCell="E13" sqref="E13:E14"/>
    </sheetView>
  </sheetViews>
  <sheetFormatPr defaultRowHeight="14.4" x14ac:dyDescent="0.3"/>
  <cols>
    <col min="1" max="1" width="2.77734375" customWidth="1"/>
    <col min="2" max="2" width="7.44140625" customWidth="1"/>
    <col min="3" max="3" width="6.77734375" customWidth="1"/>
    <col min="4" max="4" width="29.109375" customWidth="1"/>
    <col min="5" max="5" width="26.44140625" customWidth="1"/>
    <col min="6" max="6" width="10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s="58" customFormat="1" ht="26.4" customHeight="1" x14ac:dyDescent="0.3">
      <c r="A3" s="111" t="s">
        <v>10</v>
      </c>
      <c r="B3" s="111"/>
    </row>
    <row r="4" spans="1:6" x14ac:dyDescent="0.3">
      <c r="B4" s="14"/>
      <c r="C4" s="1" t="s">
        <v>109</v>
      </c>
    </row>
    <row r="5" spans="1:6" x14ac:dyDescent="0.3">
      <c r="C5" s="1"/>
    </row>
    <row r="6" spans="1:6" x14ac:dyDescent="0.3">
      <c r="C6" s="2"/>
    </row>
    <row r="7" spans="1:6" ht="40.200000000000003" customHeight="1" x14ac:dyDescent="0.3">
      <c r="C7" s="114" t="s">
        <v>0</v>
      </c>
      <c r="D7" s="114"/>
      <c r="E7" s="130" t="s">
        <v>33</v>
      </c>
      <c r="F7" s="116"/>
    </row>
    <row r="8" spans="1:6" ht="28.8" customHeight="1" x14ac:dyDescent="0.3">
      <c r="C8" s="115" t="s">
        <v>120</v>
      </c>
      <c r="D8" s="115"/>
      <c r="E8" s="132" t="s">
        <v>73</v>
      </c>
      <c r="F8" s="118"/>
    </row>
    <row r="9" spans="1:6" ht="19.2" customHeight="1" x14ac:dyDescent="0.3">
      <c r="C9" s="115" t="s">
        <v>7</v>
      </c>
      <c r="D9" s="115"/>
      <c r="E9" s="119" t="s">
        <v>74</v>
      </c>
      <c r="F9" s="120"/>
    </row>
    <row r="10" spans="1:6" x14ac:dyDescent="0.3">
      <c r="C10" s="114" t="s">
        <v>119</v>
      </c>
      <c r="D10" s="114"/>
      <c r="E10" s="121">
        <f>COUNT(C12:C16)</f>
        <v>2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13.4" customHeight="1" x14ac:dyDescent="0.3">
      <c r="C13" s="92">
        <v>1</v>
      </c>
      <c r="D13" s="94" t="s">
        <v>239</v>
      </c>
      <c r="E13" s="149" t="s">
        <v>231</v>
      </c>
      <c r="F13" s="93">
        <v>1</v>
      </c>
    </row>
    <row r="14" spans="1:6" ht="130.80000000000001" customHeight="1" x14ac:dyDescent="0.3">
      <c r="C14" s="92">
        <v>2</v>
      </c>
      <c r="D14" s="94" t="s">
        <v>235</v>
      </c>
      <c r="E14" s="149" t="s">
        <v>233</v>
      </c>
      <c r="F14" s="93">
        <v>1</v>
      </c>
    </row>
    <row r="15" spans="1:6" x14ac:dyDescent="0.3">
      <c r="C15" s="8" t="s">
        <v>5</v>
      </c>
      <c r="D15" s="112"/>
      <c r="E15" s="113"/>
      <c r="F15" s="11">
        <f>SUM(F13:F14)</f>
        <v>2</v>
      </c>
    </row>
  </sheetData>
  <mergeCells count="10">
    <mergeCell ref="A3:B3"/>
    <mergeCell ref="D15:E1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27"/>
  <sheetViews>
    <sheetView topLeftCell="A4" workbookViewId="0">
      <selection activeCell="E13" sqref="E13:E26"/>
    </sheetView>
  </sheetViews>
  <sheetFormatPr defaultRowHeight="14.4" x14ac:dyDescent="0.3"/>
  <cols>
    <col min="1" max="1" width="2.77734375" customWidth="1"/>
    <col min="2" max="2" width="6.44140625" customWidth="1"/>
    <col min="3" max="3" width="6.88671875" customWidth="1"/>
    <col min="4" max="4" width="31.109375" customWidth="1"/>
    <col min="5" max="5" width="25.8867187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114" t="s">
        <v>0</v>
      </c>
      <c r="D7" s="114"/>
      <c r="E7" s="133" t="s">
        <v>34</v>
      </c>
      <c r="F7" s="116"/>
    </row>
    <row r="8" spans="1:6" ht="30" customHeight="1" x14ac:dyDescent="0.3">
      <c r="C8" s="115" t="s">
        <v>120</v>
      </c>
      <c r="D8" s="115"/>
      <c r="E8" s="132" t="s">
        <v>69</v>
      </c>
      <c r="F8" s="118"/>
    </row>
    <row r="9" spans="1:6" ht="18.600000000000001" customHeight="1" x14ac:dyDescent="0.3">
      <c r="C9" s="115" t="s">
        <v>7</v>
      </c>
      <c r="D9" s="115"/>
      <c r="E9" s="119" t="s">
        <v>70</v>
      </c>
      <c r="F9" s="120"/>
    </row>
    <row r="10" spans="1:6" ht="19.8" customHeight="1" x14ac:dyDescent="0.3">
      <c r="C10" s="114" t="s">
        <v>119</v>
      </c>
      <c r="D10" s="114"/>
      <c r="E10" s="121">
        <f>COUNT(C13:C26)</f>
        <v>14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90" customHeight="1" x14ac:dyDescent="0.3">
      <c r="C13" s="90">
        <v>1</v>
      </c>
      <c r="D13" s="88" t="s">
        <v>240</v>
      </c>
      <c r="E13" s="85" t="s">
        <v>254</v>
      </c>
      <c r="F13" s="91">
        <v>2</v>
      </c>
    </row>
    <row r="14" spans="1:6" ht="117.6" customHeight="1" x14ac:dyDescent="0.3">
      <c r="C14" s="90">
        <v>2</v>
      </c>
      <c r="D14" s="88" t="s">
        <v>241</v>
      </c>
      <c r="E14" s="85" t="s">
        <v>254</v>
      </c>
      <c r="F14" s="91">
        <v>1</v>
      </c>
    </row>
    <row r="15" spans="1:6" ht="108" customHeight="1" x14ac:dyDescent="0.3">
      <c r="C15" s="90">
        <v>3</v>
      </c>
      <c r="D15" s="88" t="s">
        <v>242</v>
      </c>
      <c r="E15" s="85" t="s">
        <v>254</v>
      </c>
      <c r="F15" s="91">
        <v>1</v>
      </c>
    </row>
    <row r="16" spans="1:6" ht="102.6" customHeight="1" x14ac:dyDescent="0.3">
      <c r="C16" s="90">
        <v>4</v>
      </c>
      <c r="D16" s="88" t="s">
        <v>243</v>
      </c>
      <c r="E16" s="85" t="s">
        <v>254</v>
      </c>
      <c r="F16" s="91">
        <v>1</v>
      </c>
    </row>
    <row r="17" spans="3:6" ht="133.80000000000001" customHeight="1" x14ac:dyDescent="0.3">
      <c r="C17" s="90">
        <v>5</v>
      </c>
      <c r="D17" s="88" t="s">
        <v>244</v>
      </c>
      <c r="E17" s="85" t="s">
        <v>254</v>
      </c>
      <c r="F17" s="91">
        <v>1</v>
      </c>
    </row>
    <row r="18" spans="3:6" ht="144.6" customHeight="1" x14ac:dyDescent="0.3">
      <c r="C18" s="90">
        <v>6</v>
      </c>
      <c r="D18" s="88" t="s">
        <v>245</v>
      </c>
      <c r="E18" s="85" t="s">
        <v>254</v>
      </c>
      <c r="F18" s="91">
        <v>1</v>
      </c>
    </row>
    <row r="19" spans="3:6" ht="123.6" customHeight="1" x14ac:dyDescent="0.3">
      <c r="C19" s="90">
        <v>7</v>
      </c>
      <c r="D19" s="88" t="s">
        <v>246</v>
      </c>
      <c r="E19" s="85" t="s">
        <v>254</v>
      </c>
      <c r="F19" s="91">
        <v>1</v>
      </c>
    </row>
    <row r="20" spans="3:6" ht="17.399999999999999" customHeight="1" x14ac:dyDescent="0.3">
      <c r="C20" s="90">
        <v>8</v>
      </c>
      <c r="D20" s="88" t="s">
        <v>247</v>
      </c>
      <c r="E20" s="85" t="s">
        <v>254</v>
      </c>
      <c r="F20" s="91">
        <v>1</v>
      </c>
    </row>
    <row r="21" spans="3:6" ht="126.6" customHeight="1" x14ac:dyDescent="0.3">
      <c r="C21" s="90">
        <v>9</v>
      </c>
      <c r="D21" s="88" t="s">
        <v>248</v>
      </c>
      <c r="E21" s="85" t="s">
        <v>254</v>
      </c>
      <c r="F21" s="91">
        <v>1</v>
      </c>
    </row>
    <row r="22" spans="3:6" ht="132" customHeight="1" x14ac:dyDescent="0.3">
      <c r="C22" s="90">
        <v>10</v>
      </c>
      <c r="D22" s="88" t="s">
        <v>249</v>
      </c>
      <c r="E22" s="85" t="s">
        <v>255</v>
      </c>
      <c r="F22" s="91">
        <v>1</v>
      </c>
    </row>
    <row r="23" spans="3:6" ht="133.80000000000001" customHeight="1" x14ac:dyDescent="0.3">
      <c r="C23" s="90">
        <v>11</v>
      </c>
      <c r="D23" s="88" t="s">
        <v>250</v>
      </c>
      <c r="E23" s="85" t="s">
        <v>254</v>
      </c>
      <c r="F23" s="91">
        <v>1</v>
      </c>
    </row>
    <row r="24" spans="3:6" ht="130.80000000000001" customHeight="1" x14ac:dyDescent="0.3">
      <c r="C24" s="90">
        <v>12</v>
      </c>
      <c r="D24" s="88" t="s">
        <v>251</v>
      </c>
      <c r="E24" s="85" t="s">
        <v>254</v>
      </c>
      <c r="F24" s="91">
        <v>1</v>
      </c>
    </row>
    <row r="25" spans="3:6" ht="175.8" customHeight="1" x14ac:dyDescent="0.3">
      <c r="C25" s="90">
        <v>13</v>
      </c>
      <c r="D25" s="88" t="s">
        <v>252</v>
      </c>
      <c r="E25" s="85" t="s">
        <v>256</v>
      </c>
      <c r="F25" s="91">
        <v>1</v>
      </c>
    </row>
    <row r="26" spans="3:6" ht="148.19999999999999" customHeight="1" x14ac:dyDescent="0.3">
      <c r="C26" s="90">
        <v>14</v>
      </c>
      <c r="D26" s="88" t="s">
        <v>253</v>
      </c>
      <c r="E26" s="85" t="s">
        <v>257</v>
      </c>
      <c r="F26" s="91">
        <v>1</v>
      </c>
    </row>
    <row r="27" spans="3:6" x14ac:dyDescent="0.3">
      <c r="C27" s="8" t="s">
        <v>5</v>
      </c>
      <c r="D27" s="112"/>
      <c r="E27" s="113"/>
      <c r="F27" s="11">
        <f>SUM(F13:F26)</f>
        <v>15</v>
      </c>
    </row>
  </sheetData>
  <mergeCells count="10">
    <mergeCell ref="A3:B3"/>
    <mergeCell ref="C10:D10"/>
    <mergeCell ref="E10:F10"/>
    <mergeCell ref="D27:E27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32"/>
  <sheetViews>
    <sheetView topLeftCell="A16" workbookViewId="0">
      <selection activeCell="I30" sqref="I30"/>
    </sheetView>
  </sheetViews>
  <sheetFormatPr defaultRowHeight="14.4" x14ac:dyDescent="0.3"/>
  <cols>
    <col min="1" max="1" width="2.77734375" customWidth="1"/>
    <col min="2" max="2" width="6" customWidth="1"/>
    <col min="3" max="3" width="7.109375" customWidth="1"/>
    <col min="4" max="4" width="30.5546875" customWidth="1"/>
    <col min="5" max="5" width="24.5546875" customWidth="1"/>
    <col min="6" max="6" width="11.8867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114" t="s">
        <v>0</v>
      </c>
      <c r="D7" s="114"/>
      <c r="E7" s="133" t="s">
        <v>35</v>
      </c>
      <c r="F7" s="116"/>
    </row>
    <row r="8" spans="1:6" ht="14.4" customHeight="1" x14ac:dyDescent="0.3">
      <c r="C8" s="115" t="s">
        <v>120</v>
      </c>
      <c r="D8" s="115"/>
      <c r="E8" s="132" t="s">
        <v>71</v>
      </c>
      <c r="F8" s="118"/>
    </row>
    <row r="9" spans="1:6" ht="14.4" customHeight="1" x14ac:dyDescent="0.3">
      <c r="C9" s="115" t="s">
        <v>7</v>
      </c>
      <c r="D9" s="115"/>
      <c r="E9" s="119" t="s">
        <v>72</v>
      </c>
      <c r="F9" s="120"/>
    </row>
    <row r="10" spans="1:6" x14ac:dyDescent="0.3">
      <c r="C10" s="114" t="s">
        <v>119</v>
      </c>
      <c r="D10" s="114"/>
      <c r="E10" s="121">
        <f>COUNT(C13:C56)</f>
        <v>19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20.6" customHeight="1" x14ac:dyDescent="0.3">
      <c r="C13" s="54">
        <v>1</v>
      </c>
      <c r="D13" s="88" t="s">
        <v>258</v>
      </c>
      <c r="E13" s="22" t="s">
        <v>262</v>
      </c>
      <c r="F13" s="82">
        <v>1</v>
      </c>
    </row>
    <row r="14" spans="1:6" ht="130.19999999999999" customHeight="1" x14ac:dyDescent="0.3">
      <c r="C14" s="54">
        <v>2</v>
      </c>
      <c r="D14" s="88" t="s">
        <v>259</v>
      </c>
      <c r="E14" s="22" t="s">
        <v>262</v>
      </c>
      <c r="F14" s="82">
        <v>1</v>
      </c>
    </row>
    <row r="15" spans="1:6" ht="30" customHeight="1" x14ac:dyDescent="0.3">
      <c r="C15" s="54">
        <v>3</v>
      </c>
      <c r="D15" s="83" t="s">
        <v>260</v>
      </c>
      <c r="E15" s="22" t="s">
        <v>262</v>
      </c>
      <c r="F15" s="82">
        <v>1</v>
      </c>
    </row>
    <row r="16" spans="1:6" ht="30" customHeight="1" x14ac:dyDescent="0.3">
      <c r="C16" s="54">
        <v>4</v>
      </c>
      <c r="D16" s="88" t="s">
        <v>261</v>
      </c>
      <c r="E16" s="22" t="s">
        <v>262</v>
      </c>
      <c r="F16" s="82">
        <v>1</v>
      </c>
    </row>
    <row r="17" spans="3:6" ht="150" customHeight="1" x14ac:dyDescent="0.3">
      <c r="C17" s="54">
        <v>5</v>
      </c>
      <c r="D17" s="88" t="s">
        <v>418</v>
      </c>
      <c r="E17" s="22" t="s">
        <v>263</v>
      </c>
      <c r="F17" s="82">
        <v>1</v>
      </c>
    </row>
    <row r="18" spans="3:6" ht="28.8" x14ac:dyDescent="0.3">
      <c r="C18" s="54">
        <v>6</v>
      </c>
      <c r="D18" s="89" t="s">
        <v>419</v>
      </c>
      <c r="E18" s="22" t="s">
        <v>263</v>
      </c>
      <c r="F18" s="82">
        <v>1</v>
      </c>
    </row>
    <row r="19" spans="3:6" ht="28.8" x14ac:dyDescent="0.3">
      <c r="C19" s="54">
        <v>7</v>
      </c>
      <c r="D19" s="89" t="s">
        <v>420</v>
      </c>
      <c r="E19" s="22" t="s">
        <v>263</v>
      </c>
      <c r="F19" s="82">
        <v>1</v>
      </c>
    </row>
    <row r="20" spans="3:6" ht="28.8" x14ac:dyDescent="0.3">
      <c r="C20" s="54">
        <v>8</v>
      </c>
      <c r="D20" s="89" t="s">
        <v>421</v>
      </c>
      <c r="E20" s="22" t="s">
        <v>263</v>
      </c>
      <c r="F20" s="82">
        <v>1</v>
      </c>
    </row>
    <row r="21" spans="3:6" ht="28.8" x14ac:dyDescent="0.3">
      <c r="C21" s="54">
        <v>9</v>
      </c>
      <c r="D21" s="89" t="s">
        <v>422</v>
      </c>
      <c r="E21" s="22" t="s">
        <v>263</v>
      </c>
      <c r="F21" s="82">
        <v>1</v>
      </c>
    </row>
    <row r="22" spans="3:6" ht="28.8" x14ac:dyDescent="0.3">
      <c r="C22" s="54">
        <v>10</v>
      </c>
      <c r="D22" s="89" t="s">
        <v>423</v>
      </c>
      <c r="E22" s="22" t="s">
        <v>263</v>
      </c>
      <c r="F22" s="82">
        <v>1</v>
      </c>
    </row>
    <row r="23" spans="3:6" ht="28.8" x14ac:dyDescent="0.3">
      <c r="C23" s="54">
        <v>11</v>
      </c>
      <c r="D23" s="89" t="s">
        <v>424</v>
      </c>
      <c r="E23" s="22" t="s">
        <v>263</v>
      </c>
      <c r="F23" s="82">
        <v>1</v>
      </c>
    </row>
    <row r="24" spans="3:6" ht="28.8" x14ac:dyDescent="0.3">
      <c r="C24" s="54">
        <v>12</v>
      </c>
      <c r="D24" s="89" t="s">
        <v>425</v>
      </c>
      <c r="E24" s="22" t="s">
        <v>263</v>
      </c>
      <c r="F24" s="82">
        <v>1</v>
      </c>
    </row>
    <row r="25" spans="3:6" ht="28.8" x14ac:dyDescent="0.3">
      <c r="C25" s="54">
        <v>13</v>
      </c>
      <c r="D25" s="89" t="s">
        <v>426</v>
      </c>
      <c r="E25" s="22" t="s">
        <v>263</v>
      </c>
      <c r="F25" s="82">
        <v>1</v>
      </c>
    </row>
    <row r="26" spans="3:6" ht="28.8" x14ac:dyDescent="0.3">
      <c r="C26" s="54">
        <v>14</v>
      </c>
      <c r="D26" s="89" t="s">
        <v>427</v>
      </c>
      <c r="E26" s="22" t="s">
        <v>263</v>
      </c>
      <c r="F26" s="82">
        <v>1</v>
      </c>
    </row>
    <row r="27" spans="3:6" ht="28.8" x14ac:dyDescent="0.3">
      <c r="C27" s="54">
        <v>15</v>
      </c>
      <c r="D27" s="89" t="s">
        <v>428</v>
      </c>
      <c r="E27" s="22" t="s">
        <v>263</v>
      </c>
      <c r="F27" s="82">
        <v>1</v>
      </c>
    </row>
    <row r="28" spans="3:6" ht="28.8" x14ac:dyDescent="0.3">
      <c r="C28" s="54">
        <v>16</v>
      </c>
      <c r="D28" s="89" t="s">
        <v>429</v>
      </c>
      <c r="E28" s="22" t="s">
        <v>263</v>
      </c>
      <c r="F28" s="82">
        <v>1</v>
      </c>
    </row>
    <row r="29" spans="3:6" ht="28.8" x14ac:dyDescent="0.3">
      <c r="C29" s="54">
        <v>17</v>
      </c>
      <c r="D29" s="89" t="s">
        <v>430</v>
      </c>
      <c r="E29" s="22" t="s">
        <v>263</v>
      </c>
      <c r="F29" s="82">
        <v>1</v>
      </c>
    </row>
    <row r="30" spans="3:6" ht="28.8" x14ac:dyDescent="0.3">
      <c r="C30" s="54">
        <v>18</v>
      </c>
      <c r="D30" s="89" t="s">
        <v>431</v>
      </c>
      <c r="E30" s="22" t="s">
        <v>263</v>
      </c>
      <c r="F30" s="82">
        <v>1</v>
      </c>
    </row>
    <row r="31" spans="3:6" x14ac:dyDescent="0.3">
      <c r="C31" s="54">
        <v>19</v>
      </c>
      <c r="D31" s="88" t="s">
        <v>432</v>
      </c>
      <c r="E31" s="22" t="s">
        <v>264</v>
      </c>
      <c r="F31" s="82">
        <v>5</v>
      </c>
    </row>
    <row r="32" spans="3:6" x14ac:dyDescent="0.3">
      <c r="C32" s="8" t="s">
        <v>5</v>
      </c>
      <c r="D32" s="112"/>
      <c r="E32" s="113"/>
      <c r="F32" s="11">
        <f>SUM(F13:F31)</f>
        <v>23</v>
      </c>
    </row>
  </sheetData>
  <mergeCells count="10">
    <mergeCell ref="A3:B3"/>
    <mergeCell ref="C10:D10"/>
    <mergeCell ref="E10:F10"/>
    <mergeCell ref="D32:E32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18"/>
  <sheetViews>
    <sheetView topLeftCell="A16" workbookViewId="0">
      <selection activeCell="E13" sqref="E13:E17"/>
    </sheetView>
  </sheetViews>
  <sheetFormatPr defaultRowHeight="14.4" x14ac:dyDescent="0.3"/>
  <cols>
    <col min="1" max="1" width="2.77734375" customWidth="1"/>
    <col min="2" max="2" width="8" customWidth="1"/>
    <col min="3" max="3" width="7" customWidth="1"/>
    <col min="4" max="4" width="27" customWidth="1"/>
    <col min="5" max="5" width="27.3320312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114" t="s">
        <v>0</v>
      </c>
      <c r="D7" s="114"/>
      <c r="E7" s="133" t="s">
        <v>36</v>
      </c>
      <c r="F7" s="116"/>
    </row>
    <row r="8" spans="1:6" ht="14.4" customHeight="1" x14ac:dyDescent="0.3">
      <c r="C8" s="115" t="s">
        <v>120</v>
      </c>
      <c r="D8" s="115"/>
      <c r="E8" s="117" t="str">
        <f>'[1]Souhr nakoup. lit.'!$N$25</f>
        <v>Bc. Vlasta Švandová</v>
      </c>
      <c r="F8" s="118"/>
    </row>
    <row r="9" spans="1:6" ht="14.4" customHeight="1" x14ac:dyDescent="0.3">
      <c r="C9" s="115" t="s">
        <v>7</v>
      </c>
      <c r="D9" s="115"/>
      <c r="E9" s="134" t="s">
        <v>75</v>
      </c>
      <c r="F9" s="120"/>
    </row>
    <row r="10" spans="1:6" x14ac:dyDescent="0.3">
      <c r="C10" s="114" t="s">
        <v>119</v>
      </c>
      <c r="D10" s="114"/>
      <c r="E10" s="121">
        <f>COUNT(C13:C17)</f>
        <v>5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30.80000000000001" customHeight="1" x14ac:dyDescent="0.3">
      <c r="C13" s="86">
        <v>1</v>
      </c>
      <c r="D13" s="83" t="s">
        <v>265</v>
      </c>
      <c r="E13" s="85" t="s">
        <v>270</v>
      </c>
      <c r="F13" s="87">
        <v>1</v>
      </c>
    </row>
    <row r="14" spans="1:6" ht="115.2" customHeight="1" x14ac:dyDescent="0.3">
      <c r="C14" s="86">
        <v>2</v>
      </c>
      <c r="D14" s="83" t="s">
        <v>266</v>
      </c>
      <c r="E14" s="85" t="s">
        <v>270</v>
      </c>
      <c r="F14" s="87">
        <v>1</v>
      </c>
    </row>
    <row r="15" spans="1:6" ht="131.4" customHeight="1" x14ac:dyDescent="0.3">
      <c r="C15" s="86">
        <v>3</v>
      </c>
      <c r="D15" s="83" t="s">
        <v>267</v>
      </c>
      <c r="E15" s="85" t="s">
        <v>271</v>
      </c>
      <c r="F15" s="87">
        <v>1</v>
      </c>
    </row>
    <row r="16" spans="1:6" ht="123.6" customHeight="1" x14ac:dyDescent="0.3">
      <c r="C16" s="86">
        <v>4</v>
      </c>
      <c r="D16" s="83" t="s">
        <v>268</v>
      </c>
      <c r="E16" s="85" t="s">
        <v>271</v>
      </c>
      <c r="F16" s="87">
        <v>1</v>
      </c>
    </row>
    <row r="17" spans="3:6" ht="132" customHeight="1" x14ac:dyDescent="0.3">
      <c r="C17" s="86">
        <v>5</v>
      </c>
      <c r="D17" s="83" t="s">
        <v>269</v>
      </c>
      <c r="E17" s="85" t="s">
        <v>271</v>
      </c>
      <c r="F17" s="87">
        <v>1</v>
      </c>
    </row>
    <row r="18" spans="3:6" x14ac:dyDescent="0.3">
      <c r="C18" s="8" t="s">
        <v>5</v>
      </c>
      <c r="D18" s="112"/>
      <c r="E18" s="113"/>
      <c r="F18" s="11">
        <f>SUM(F13:F17)</f>
        <v>5</v>
      </c>
    </row>
  </sheetData>
  <mergeCells count="10">
    <mergeCell ref="A3:B3"/>
    <mergeCell ref="C10:D10"/>
    <mergeCell ref="E10:F10"/>
    <mergeCell ref="D18:E18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17"/>
  <sheetViews>
    <sheetView topLeftCell="A7" workbookViewId="0">
      <selection activeCell="I15" sqref="I15"/>
    </sheetView>
  </sheetViews>
  <sheetFormatPr defaultRowHeight="14.4" x14ac:dyDescent="0.3"/>
  <cols>
    <col min="1" max="1" width="2.77734375" customWidth="1"/>
    <col min="2" max="2" width="6.5546875" customWidth="1"/>
    <col min="3" max="3" width="7.44140625" customWidth="1"/>
    <col min="4" max="4" width="28.88671875" customWidth="1"/>
    <col min="5" max="5" width="26" customWidth="1"/>
    <col min="6" max="6" width="11.441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51" customHeight="1" x14ac:dyDescent="0.3">
      <c r="C7" s="114" t="s">
        <v>0</v>
      </c>
      <c r="D7" s="114"/>
      <c r="E7" s="133" t="s">
        <v>37</v>
      </c>
      <c r="F7" s="116"/>
    </row>
    <row r="8" spans="1:6" ht="14.4" customHeight="1" x14ac:dyDescent="0.3">
      <c r="C8" s="115" t="s">
        <v>120</v>
      </c>
      <c r="D8" s="115"/>
      <c r="E8" s="132" t="s">
        <v>76</v>
      </c>
      <c r="F8" s="118"/>
    </row>
    <row r="9" spans="1:6" ht="14.4" customHeight="1" x14ac:dyDescent="0.3">
      <c r="C9" s="115" t="s">
        <v>7</v>
      </c>
      <c r="D9" s="115"/>
      <c r="E9" s="134" t="s">
        <v>77</v>
      </c>
      <c r="F9" s="120"/>
    </row>
    <row r="10" spans="1:6" x14ac:dyDescent="0.3">
      <c r="C10" s="114" t="s">
        <v>119</v>
      </c>
      <c r="D10" s="114"/>
      <c r="E10" s="121">
        <f>COUNT(C13:C21)</f>
        <v>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36.80000000000001" customHeight="1" x14ac:dyDescent="0.3">
      <c r="C13" s="84">
        <v>1</v>
      </c>
      <c r="D13" s="83" t="s">
        <v>272</v>
      </c>
      <c r="E13" s="85" t="s">
        <v>274</v>
      </c>
      <c r="F13" s="59">
        <v>1</v>
      </c>
    </row>
    <row r="14" spans="1:6" ht="119.4" customHeight="1" x14ac:dyDescent="0.3">
      <c r="C14" s="84">
        <v>2</v>
      </c>
      <c r="D14" s="83" t="s">
        <v>273</v>
      </c>
      <c r="E14" s="85" t="s">
        <v>274</v>
      </c>
      <c r="F14" s="59">
        <v>1</v>
      </c>
    </row>
    <row r="15" spans="1:6" ht="135" customHeight="1" x14ac:dyDescent="0.3">
      <c r="C15" s="84">
        <v>3</v>
      </c>
      <c r="D15" s="83" t="s">
        <v>281</v>
      </c>
      <c r="E15" s="85" t="s">
        <v>275</v>
      </c>
      <c r="F15" s="59">
        <v>1</v>
      </c>
    </row>
    <row r="16" spans="1:6" x14ac:dyDescent="0.3">
      <c r="C16" s="84">
        <v>4</v>
      </c>
      <c r="D16" s="83" t="s">
        <v>282</v>
      </c>
      <c r="E16" s="82" t="s">
        <v>275</v>
      </c>
      <c r="F16" s="59">
        <v>1</v>
      </c>
    </row>
    <row r="17" spans="3:6" x14ac:dyDescent="0.3">
      <c r="C17" s="8" t="s">
        <v>5</v>
      </c>
      <c r="D17" s="112"/>
      <c r="E17" s="113"/>
      <c r="F17" s="11">
        <f>SUM(F9:F16)</f>
        <v>4</v>
      </c>
    </row>
  </sheetData>
  <mergeCells count="10">
    <mergeCell ref="A3:B3"/>
    <mergeCell ref="C10:D10"/>
    <mergeCell ref="E10:F10"/>
    <mergeCell ref="D17:E17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3:F16"/>
  <sheetViews>
    <sheetView topLeftCell="A7" workbookViewId="0">
      <selection activeCell="H15" sqref="H15"/>
    </sheetView>
  </sheetViews>
  <sheetFormatPr defaultRowHeight="14.4" x14ac:dyDescent="0.3"/>
  <cols>
    <col min="1" max="1" width="2.77734375" customWidth="1"/>
    <col min="2" max="2" width="6.77734375" customWidth="1"/>
    <col min="3" max="3" width="7.109375" customWidth="1"/>
    <col min="4" max="4" width="26.88671875" customWidth="1"/>
    <col min="5" max="5" width="28.77734375" customWidth="1"/>
    <col min="6" max="6" width="11.332031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44.4" customHeight="1" x14ac:dyDescent="0.3">
      <c r="C7" s="114" t="s">
        <v>0</v>
      </c>
      <c r="D7" s="114"/>
      <c r="E7" s="133" t="s">
        <v>38</v>
      </c>
      <c r="F7" s="116"/>
    </row>
    <row r="8" spans="1:6" ht="14.4" customHeight="1" x14ac:dyDescent="0.3">
      <c r="C8" s="115" t="s">
        <v>120</v>
      </c>
      <c r="D8" s="115"/>
      <c r="E8" s="132" t="s">
        <v>78</v>
      </c>
      <c r="F8" s="118"/>
    </row>
    <row r="9" spans="1:6" ht="14.4" customHeight="1" x14ac:dyDescent="0.3">
      <c r="C9" s="115" t="s">
        <v>7</v>
      </c>
      <c r="D9" s="115"/>
      <c r="E9" s="134" t="s">
        <v>79</v>
      </c>
      <c r="F9" s="120"/>
    </row>
    <row r="10" spans="1:6" x14ac:dyDescent="0.3">
      <c r="C10" s="114" t="s">
        <v>119</v>
      </c>
      <c r="D10" s="114"/>
      <c r="E10" s="121">
        <f>COUNT(C13:C32)</f>
        <v>3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8" customHeight="1" x14ac:dyDescent="0.3">
      <c r="C13" s="54">
        <v>1</v>
      </c>
      <c r="D13" s="83" t="s">
        <v>276</v>
      </c>
      <c r="E13" s="22" t="s">
        <v>279</v>
      </c>
      <c r="F13" s="82">
        <v>1</v>
      </c>
    </row>
    <row r="14" spans="1:6" ht="51.6" customHeight="1" x14ac:dyDescent="0.3">
      <c r="C14" s="54">
        <v>2</v>
      </c>
      <c r="D14" s="83" t="s">
        <v>277</v>
      </c>
      <c r="E14" s="22" t="s">
        <v>280</v>
      </c>
      <c r="F14" s="82">
        <v>1</v>
      </c>
    </row>
    <row r="15" spans="1:6" ht="132" customHeight="1" x14ac:dyDescent="0.3">
      <c r="C15" s="54">
        <v>3</v>
      </c>
      <c r="D15" s="83" t="s">
        <v>278</v>
      </c>
      <c r="E15" s="22" t="s">
        <v>279</v>
      </c>
      <c r="F15" s="82">
        <v>1</v>
      </c>
    </row>
    <row r="16" spans="1:6" x14ac:dyDescent="0.3">
      <c r="C16" s="8" t="s">
        <v>5</v>
      </c>
      <c r="D16" s="112"/>
      <c r="E16" s="113"/>
      <c r="F16" s="11">
        <f>SUM(F13:F15)</f>
        <v>3</v>
      </c>
    </row>
  </sheetData>
  <mergeCells count="10">
    <mergeCell ref="A3:B3"/>
    <mergeCell ref="C10:D10"/>
    <mergeCell ref="E10:F10"/>
    <mergeCell ref="D16:E16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19"/>
  <sheetViews>
    <sheetView topLeftCell="A16" workbookViewId="0">
      <selection activeCell="I22" sqref="I22"/>
    </sheetView>
  </sheetViews>
  <sheetFormatPr defaultRowHeight="14.4" x14ac:dyDescent="0.3"/>
  <cols>
    <col min="1" max="1" width="2.77734375" customWidth="1"/>
    <col min="2" max="2" width="7.88671875" customWidth="1"/>
    <col min="3" max="3" width="7.21875" customWidth="1"/>
    <col min="4" max="4" width="26.44140625" customWidth="1"/>
    <col min="5" max="5" width="28.44140625" customWidth="1"/>
    <col min="6" max="6" width="10.66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33" customHeight="1" x14ac:dyDescent="0.3">
      <c r="C7" s="114" t="s">
        <v>0</v>
      </c>
      <c r="D7" s="114"/>
      <c r="E7" s="130" t="str">
        <f>'[1]Souhr nakoup. lit.'!$C$28</f>
        <v>Základní škola Jilemnice, Jana Harracha 97, příspěvková organizace</v>
      </c>
      <c r="F7" s="116"/>
    </row>
    <row r="8" spans="1:6" ht="14.4" customHeight="1" x14ac:dyDescent="0.3">
      <c r="C8" s="115" t="s">
        <v>120</v>
      </c>
      <c r="D8" s="115"/>
      <c r="E8" s="117" t="str">
        <f>'[1]Souhr nakoup. lit.'!$N$28</f>
        <v>Mgr. Hana Erbenová</v>
      </c>
      <c r="F8" s="118"/>
    </row>
    <row r="9" spans="1:6" ht="14.4" customHeight="1" x14ac:dyDescent="0.3">
      <c r="C9" s="115" t="s">
        <v>7</v>
      </c>
      <c r="D9" s="115"/>
      <c r="E9" s="119" t="s">
        <v>80</v>
      </c>
      <c r="F9" s="120"/>
    </row>
    <row r="10" spans="1:6" x14ac:dyDescent="0.3">
      <c r="C10" s="114" t="s">
        <v>119</v>
      </c>
      <c r="D10" s="114"/>
      <c r="E10" s="121">
        <f>COUNT(C12:C28)</f>
        <v>6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11.6" customHeight="1" x14ac:dyDescent="0.3">
      <c r="C13" s="54">
        <v>1</v>
      </c>
      <c r="D13" s="64" t="s">
        <v>283</v>
      </c>
      <c r="E13" s="81" t="s">
        <v>322</v>
      </c>
      <c r="F13" s="76">
        <v>1</v>
      </c>
    </row>
    <row r="14" spans="1:6" ht="120" customHeight="1" x14ac:dyDescent="0.3">
      <c r="C14" s="54">
        <v>2</v>
      </c>
      <c r="D14" s="64" t="s">
        <v>284</v>
      </c>
      <c r="E14" s="81" t="s">
        <v>323</v>
      </c>
      <c r="F14" s="76">
        <v>5</v>
      </c>
    </row>
    <row r="15" spans="1:6" ht="98.4" customHeight="1" x14ac:dyDescent="0.3">
      <c r="C15" s="54">
        <v>3</v>
      </c>
      <c r="D15" s="64" t="s">
        <v>285</v>
      </c>
      <c r="E15" s="81" t="s">
        <v>324</v>
      </c>
      <c r="F15" s="76">
        <v>5</v>
      </c>
    </row>
    <row r="16" spans="1:6" ht="84" customHeight="1" x14ac:dyDescent="0.3">
      <c r="C16" s="54">
        <v>4</v>
      </c>
      <c r="D16" s="64" t="s">
        <v>286</v>
      </c>
      <c r="E16" s="81" t="s">
        <v>325</v>
      </c>
      <c r="F16" s="76">
        <v>2</v>
      </c>
    </row>
    <row r="17" spans="3:6" ht="28.8" x14ac:dyDescent="0.3">
      <c r="C17" s="54">
        <v>5</v>
      </c>
      <c r="D17" s="64" t="s">
        <v>287</v>
      </c>
      <c r="E17" s="81" t="s">
        <v>326</v>
      </c>
      <c r="F17" s="76">
        <v>2</v>
      </c>
    </row>
    <row r="18" spans="3:6" ht="98.4" customHeight="1" x14ac:dyDescent="0.3">
      <c r="C18" s="54">
        <v>6</v>
      </c>
      <c r="D18" s="64" t="s">
        <v>288</v>
      </c>
      <c r="E18" s="81" t="s">
        <v>327</v>
      </c>
      <c r="F18" s="80">
        <v>3</v>
      </c>
    </row>
    <row r="19" spans="3:6" x14ac:dyDescent="0.3">
      <c r="C19" s="8" t="s">
        <v>5</v>
      </c>
      <c r="D19" s="112"/>
      <c r="E19" s="113"/>
      <c r="F19" s="11">
        <f>SUM(F10:F18)</f>
        <v>18</v>
      </c>
    </row>
  </sheetData>
  <mergeCells count="10">
    <mergeCell ref="A3:B3"/>
    <mergeCell ref="D19:E19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21"/>
  <sheetViews>
    <sheetView topLeftCell="A12" workbookViewId="0">
      <selection activeCell="G16" sqref="G16"/>
    </sheetView>
  </sheetViews>
  <sheetFormatPr defaultRowHeight="14.4" x14ac:dyDescent="0.3"/>
  <cols>
    <col min="1" max="1" width="2.77734375" customWidth="1"/>
    <col min="2" max="2" width="6.44140625" customWidth="1"/>
    <col min="3" max="3" width="7.21875" customWidth="1"/>
    <col min="4" max="4" width="32.21875" customWidth="1"/>
    <col min="5" max="5" width="23.6640625" customWidth="1"/>
    <col min="6" max="6" width="14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52.8" customHeight="1" x14ac:dyDescent="0.3">
      <c r="C7" s="114" t="s">
        <v>0</v>
      </c>
      <c r="D7" s="114"/>
      <c r="E7" s="130" t="str">
        <f>'[1]Souhr nakoup. lit.'!$C$29</f>
        <v>Základní škola Jilemnice, Komenského 288, příspěvková organizace</v>
      </c>
      <c r="F7" s="116"/>
    </row>
    <row r="8" spans="1:6" ht="14.4" customHeight="1" x14ac:dyDescent="0.3">
      <c r="C8" s="115" t="s">
        <v>120</v>
      </c>
      <c r="D8" s="115"/>
      <c r="E8" s="135" t="s">
        <v>81</v>
      </c>
      <c r="F8" s="118"/>
    </row>
    <row r="9" spans="1:6" ht="14.4" customHeight="1" x14ac:dyDescent="0.3">
      <c r="C9" s="115" t="s">
        <v>7</v>
      </c>
      <c r="D9" s="115"/>
      <c r="E9" s="119" t="s">
        <v>82</v>
      </c>
      <c r="F9" s="120"/>
    </row>
    <row r="10" spans="1:6" x14ac:dyDescent="0.3">
      <c r="C10" s="114" t="s">
        <v>119</v>
      </c>
      <c r="D10" s="114"/>
      <c r="E10" s="121">
        <f>COUNT(C13:C20)</f>
        <v>8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31.2" customHeight="1" x14ac:dyDescent="0.3">
      <c r="C13" s="54">
        <v>1</v>
      </c>
      <c r="D13" s="79" t="s">
        <v>289</v>
      </c>
      <c r="E13" s="41" t="s">
        <v>320</v>
      </c>
      <c r="F13" s="75">
        <v>15</v>
      </c>
    </row>
    <row r="14" spans="1:6" ht="36" customHeight="1" x14ac:dyDescent="0.3">
      <c r="C14" s="54">
        <v>2</v>
      </c>
      <c r="D14" s="79" t="s">
        <v>290</v>
      </c>
      <c r="E14" s="41" t="s">
        <v>320</v>
      </c>
      <c r="F14" s="75">
        <v>15</v>
      </c>
    </row>
    <row r="15" spans="1:6" ht="105" customHeight="1" x14ac:dyDescent="0.3">
      <c r="C15" s="54">
        <v>3</v>
      </c>
      <c r="D15" s="72" t="s">
        <v>291</v>
      </c>
      <c r="E15" s="41" t="s">
        <v>320</v>
      </c>
      <c r="F15" s="75">
        <v>2</v>
      </c>
    </row>
    <row r="16" spans="1:6" ht="32.4" customHeight="1" x14ac:dyDescent="0.3">
      <c r="C16" s="54">
        <v>4</v>
      </c>
      <c r="D16" s="78" t="s">
        <v>292</v>
      </c>
      <c r="E16" s="41" t="s">
        <v>320</v>
      </c>
      <c r="F16" s="75">
        <v>2</v>
      </c>
    </row>
    <row r="17" spans="3:6" ht="36" customHeight="1" x14ac:dyDescent="0.3">
      <c r="C17" s="54">
        <v>5</v>
      </c>
      <c r="D17" s="39" t="s">
        <v>293</v>
      </c>
      <c r="E17" s="41" t="s">
        <v>320</v>
      </c>
      <c r="F17" s="75">
        <v>2</v>
      </c>
    </row>
    <row r="18" spans="3:6" ht="97.8" customHeight="1" x14ac:dyDescent="0.3">
      <c r="C18" s="54">
        <v>6</v>
      </c>
      <c r="D18" s="73" t="s">
        <v>294</v>
      </c>
      <c r="E18" s="41" t="s">
        <v>320</v>
      </c>
      <c r="F18" s="75">
        <v>2</v>
      </c>
    </row>
    <row r="19" spans="3:6" ht="129.6" customHeight="1" x14ac:dyDescent="0.3">
      <c r="C19" s="54">
        <v>7</v>
      </c>
      <c r="D19" s="74" t="s">
        <v>295</v>
      </c>
      <c r="E19" s="41" t="s">
        <v>321</v>
      </c>
      <c r="F19" s="75">
        <v>8</v>
      </c>
    </row>
    <row r="20" spans="3:6" ht="125.4" customHeight="1" x14ac:dyDescent="0.3">
      <c r="C20" s="54">
        <v>8</v>
      </c>
      <c r="D20" s="72" t="s">
        <v>296</v>
      </c>
      <c r="E20" s="41" t="s">
        <v>321</v>
      </c>
      <c r="F20" s="75">
        <v>2</v>
      </c>
    </row>
    <row r="21" spans="3:6" x14ac:dyDescent="0.3">
      <c r="C21" s="8" t="s">
        <v>5</v>
      </c>
      <c r="D21" s="112"/>
      <c r="E21" s="113"/>
      <c r="F21" s="11">
        <f>SUM(F13:F20)</f>
        <v>48</v>
      </c>
    </row>
  </sheetData>
  <mergeCells count="10">
    <mergeCell ref="A3:B3"/>
    <mergeCell ref="D21:E21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25"/>
  <sheetViews>
    <sheetView workbookViewId="0">
      <selection activeCell="F13" sqref="F13:F24"/>
    </sheetView>
  </sheetViews>
  <sheetFormatPr defaultRowHeight="14.4" x14ac:dyDescent="0.3"/>
  <cols>
    <col min="1" max="1" width="2.77734375" customWidth="1"/>
    <col min="2" max="2" width="6.6640625" customWidth="1"/>
    <col min="3" max="3" width="7.33203125" customWidth="1"/>
    <col min="4" max="4" width="30.6640625" customWidth="1"/>
    <col min="5" max="5" width="25.7773437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25.2" customHeight="1" x14ac:dyDescent="0.3">
      <c r="C7" s="114" t="s">
        <v>0</v>
      </c>
      <c r="D7" s="114"/>
      <c r="E7" s="130" t="str">
        <f>'[1]Souhr nakoup. lit.'!$C$30</f>
        <v>Základní škola Poniklá, příspěvková organizace</v>
      </c>
      <c r="F7" s="116"/>
    </row>
    <row r="8" spans="1:6" ht="14.4" customHeight="1" x14ac:dyDescent="0.3">
      <c r="C8" s="115" t="s">
        <v>120</v>
      </c>
      <c r="D8" s="115"/>
      <c r="E8" s="135" t="s">
        <v>83</v>
      </c>
      <c r="F8" s="118"/>
    </row>
    <row r="9" spans="1:6" ht="14.4" customHeight="1" x14ac:dyDescent="0.3">
      <c r="C9" s="115" t="s">
        <v>7</v>
      </c>
      <c r="D9" s="115"/>
      <c r="E9" s="119" t="s">
        <v>84</v>
      </c>
      <c r="F9" s="120"/>
    </row>
    <row r="10" spans="1:6" x14ac:dyDescent="0.3">
      <c r="C10" s="114" t="s">
        <v>119</v>
      </c>
      <c r="D10" s="114"/>
      <c r="E10" s="121">
        <f>COUNT(C13:C24)</f>
        <v>12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3.2" customHeight="1" x14ac:dyDescent="0.3">
      <c r="C13" s="54">
        <v>1</v>
      </c>
      <c r="D13" s="71" t="s">
        <v>297</v>
      </c>
      <c r="E13" s="40" t="s">
        <v>309</v>
      </c>
      <c r="F13" s="76">
        <v>1</v>
      </c>
    </row>
    <row r="14" spans="1:6" ht="151.19999999999999" customHeight="1" x14ac:dyDescent="0.3">
      <c r="C14" s="54">
        <v>2</v>
      </c>
      <c r="D14" s="71" t="s">
        <v>298</v>
      </c>
      <c r="E14" s="40" t="s">
        <v>310</v>
      </c>
      <c r="F14" s="76">
        <v>1</v>
      </c>
    </row>
    <row r="15" spans="1:6" ht="135" customHeight="1" x14ac:dyDescent="0.3">
      <c r="C15" s="54">
        <v>3</v>
      </c>
      <c r="D15" s="71" t="s">
        <v>299</v>
      </c>
      <c r="E15" s="40" t="s">
        <v>311</v>
      </c>
      <c r="F15" s="76">
        <v>1</v>
      </c>
    </row>
    <row r="16" spans="1:6" ht="129.6" customHeight="1" x14ac:dyDescent="0.3">
      <c r="C16" s="54">
        <v>4</v>
      </c>
      <c r="D16" s="71" t="s">
        <v>300</v>
      </c>
      <c r="E16" s="40" t="s">
        <v>312</v>
      </c>
      <c r="F16" s="76">
        <v>1</v>
      </c>
    </row>
    <row r="17" spans="3:6" ht="178.2" customHeight="1" x14ac:dyDescent="0.3">
      <c r="C17" s="54">
        <v>5</v>
      </c>
      <c r="D17" s="71" t="s">
        <v>301</v>
      </c>
      <c r="E17" s="40" t="s">
        <v>313</v>
      </c>
      <c r="F17" s="76">
        <v>1</v>
      </c>
    </row>
    <row r="18" spans="3:6" ht="114" customHeight="1" x14ac:dyDescent="0.3">
      <c r="C18" s="54">
        <v>6</v>
      </c>
      <c r="D18" s="71" t="s">
        <v>302</v>
      </c>
      <c r="E18" s="40" t="s">
        <v>309</v>
      </c>
      <c r="F18" s="76">
        <v>1</v>
      </c>
    </row>
    <row r="19" spans="3:6" ht="21.6" customHeight="1" x14ac:dyDescent="0.3">
      <c r="C19" s="54">
        <v>7</v>
      </c>
      <c r="D19" s="71" t="s">
        <v>303</v>
      </c>
      <c r="E19" s="40" t="s">
        <v>314</v>
      </c>
      <c r="F19" s="76">
        <v>1</v>
      </c>
    </row>
    <row r="20" spans="3:6" ht="22.8" customHeight="1" x14ac:dyDescent="0.3">
      <c r="C20" s="54">
        <v>8</v>
      </c>
      <c r="D20" s="71" t="s">
        <v>304</v>
      </c>
      <c r="E20" s="40" t="s">
        <v>315</v>
      </c>
      <c r="F20" s="76">
        <v>1</v>
      </c>
    </row>
    <row r="21" spans="3:6" ht="28.8" x14ac:dyDescent="0.3">
      <c r="C21" s="54">
        <v>9</v>
      </c>
      <c r="D21" s="71" t="s">
        <v>305</v>
      </c>
      <c r="E21" s="40" t="s">
        <v>316</v>
      </c>
      <c r="F21" s="76">
        <v>1</v>
      </c>
    </row>
    <row r="22" spans="3:6" ht="114.6" customHeight="1" x14ac:dyDescent="0.3">
      <c r="C22" s="54">
        <v>10</v>
      </c>
      <c r="D22" s="71" t="s">
        <v>306</v>
      </c>
      <c r="E22" s="40" t="s">
        <v>317</v>
      </c>
      <c r="F22" s="76">
        <v>1</v>
      </c>
    </row>
    <row r="23" spans="3:6" ht="28.8" x14ac:dyDescent="0.3">
      <c r="C23" s="54">
        <v>11</v>
      </c>
      <c r="D23" s="71" t="s">
        <v>307</v>
      </c>
      <c r="E23" s="40" t="s">
        <v>318</v>
      </c>
      <c r="F23" s="76">
        <v>1</v>
      </c>
    </row>
    <row r="24" spans="3:6" ht="144" customHeight="1" x14ac:dyDescent="0.3">
      <c r="C24" s="54">
        <v>12</v>
      </c>
      <c r="D24" s="71" t="s">
        <v>308</v>
      </c>
      <c r="E24" s="40" t="s">
        <v>319</v>
      </c>
      <c r="F24" s="76">
        <v>1</v>
      </c>
    </row>
    <row r="25" spans="3:6" x14ac:dyDescent="0.3">
      <c r="C25" s="8" t="s">
        <v>5</v>
      </c>
      <c r="D25" s="112"/>
      <c r="E25" s="113"/>
      <c r="F25" s="11">
        <f>SUM(F10:F24)</f>
        <v>12</v>
      </c>
    </row>
  </sheetData>
  <mergeCells count="10">
    <mergeCell ref="A3:B3"/>
    <mergeCell ref="D25:E2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17"/>
  <sheetViews>
    <sheetView topLeftCell="A5" workbookViewId="0">
      <selection activeCell="F13" sqref="F13:F16"/>
    </sheetView>
  </sheetViews>
  <sheetFormatPr defaultRowHeight="14.4" x14ac:dyDescent="0.3"/>
  <cols>
    <col min="1" max="1" width="2.77734375" customWidth="1"/>
    <col min="2" max="2" width="8.109375" customWidth="1"/>
    <col min="3" max="3" width="7" customWidth="1"/>
    <col min="4" max="4" width="29.33203125" customWidth="1"/>
    <col min="5" max="5" width="25.77734375" customWidth="1"/>
    <col min="6" max="6" width="14.2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33" customHeight="1" x14ac:dyDescent="0.3">
      <c r="C7" s="114" t="s">
        <v>0</v>
      </c>
      <c r="D7" s="114"/>
      <c r="E7" s="130" t="str">
        <f>'[1]Souhr nakoup. lit.'!$C$31</f>
        <v>Základní škola, Rokytnice nad Jizerou, příspěvková organizace</v>
      </c>
      <c r="F7" s="116"/>
    </row>
    <row r="8" spans="1:6" ht="21.6" customHeight="1" x14ac:dyDescent="0.3">
      <c r="C8" s="115" t="s">
        <v>120</v>
      </c>
      <c r="D8" s="115"/>
      <c r="E8" s="117" t="str">
        <f>'[1]Souhr nakoup. lit.'!$N$31</f>
        <v>Mgr. Blanka Zemánková</v>
      </c>
      <c r="F8" s="118"/>
    </row>
    <row r="9" spans="1:6" ht="19.8" customHeight="1" x14ac:dyDescent="0.3">
      <c r="C9" s="115" t="s">
        <v>7</v>
      </c>
      <c r="D9" s="115"/>
      <c r="E9" s="119" t="s">
        <v>85</v>
      </c>
      <c r="F9" s="120"/>
    </row>
    <row r="10" spans="1:6" x14ac:dyDescent="0.3">
      <c r="C10" s="114" t="s">
        <v>119</v>
      </c>
      <c r="D10" s="114"/>
      <c r="E10" s="121">
        <f>COUNT(C13:C16)</f>
        <v>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42.19999999999999" customHeight="1" x14ac:dyDescent="0.3">
      <c r="C13" s="54">
        <v>1</v>
      </c>
      <c r="D13" s="64" t="s">
        <v>328</v>
      </c>
      <c r="E13" s="40" t="s">
        <v>332</v>
      </c>
      <c r="F13" s="76">
        <v>4</v>
      </c>
    </row>
    <row r="14" spans="1:6" ht="133.19999999999999" customHeight="1" x14ac:dyDescent="0.3">
      <c r="C14" s="54">
        <v>2</v>
      </c>
      <c r="D14" s="64" t="s">
        <v>329</v>
      </c>
      <c r="E14" s="40" t="s">
        <v>332</v>
      </c>
      <c r="F14" s="76">
        <v>4</v>
      </c>
    </row>
    <row r="15" spans="1:6" ht="174" customHeight="1" x14ac:dyDescent="0.3">
      <c r="C15" s="54">
        <v>3</v>
      </c>
      <c r="D15" s="64" t="s">
        <v>330</v>
      </c>
      <c r="E15" s="40" t="s">
        <v>333</v>
      </c>
      <c r="F15" s="76">
        <v>1</v>
      </c>
    </row>
    <row r="16" spans="1:6" ht="126.6" customHeight="1" x14ac:dyDescent="0.3">
      <c r="C16" s="54">
        <v>4</v>
      </c>
      <c r="D16" s="70" t="s">
        <v>331</v>
      </c>
      <c r="E16" s="40" t="s">
        <v>334</v>
      </c>
      <c r="F16" s="76">
        <v>1</v>
      </c>
    </row>
    <row r="17" spans="3:6" x14ac:dyDescent="0.3">
      <c r="C17" s="8" t="s">
        <v>5</v>
      </c>
      <c r="D17" s="112"/>
      <c r="E17" s="113"/>
      <c r="F17" s="11">
        <f>F13+F14+F15+F16</f>
        <v>10</v>
      </c>
    </row>
  </sheetData>
  <mergeCells count="10">
    <mergeCell ref="A3:B3"/>
    <mergeCell ref="D17:E1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15"/>
  <sheetViews>
    <sheetView topLeftCell="A10" workbookViewId="0">
      <selection activeCell="F13" sqref="F13:F14"/>
    </sheetView>
  </sheetViews>
  <sheetFormatPr defaultRowHeight="14.4" x14ac:dyDescent="0.3"/>
  <cols>
    <col min="1" max="1" width="2.77734375" customWidth="1"/>
    <col min="2" max="2" width="6.6640625" customWidth="1"/>
    <col min="3" max="3" width="7.21875" customWidth="1"/>
    <col min="4" max="4" width="30" customWidth="1"/>
    <col min="5" max="5" width="23.88671875" customWidth="1"/>
    <col min="6" max="6" width="10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49.8" customHeight="1" x14ac:dyDescent="0.3">
      <c r="C7" s="114" t="s">
        <v>0</v>
      </c>
      <c r="D7" s="114"/>
      <c r="E7" s="136" t="s">
        <v>39</v>
      </c>
      <c r="F7" s="116"/>
    </row>
    <row r="8" spans="1:6" ht="14.4" customHeight="1" x14ac:dyDescent="0.3">
      <c r="C8" s="115" t="s">
        <v>120</v>
      </c>
      <c r="D8" s="115"/>
      <c r="E8" s="117" t="str">
        <f>'[1]Souhr nakoup. lit.'!$N$32</f>
        <v>Lenka Jakoubková</v>
      </c>
      <c r="F8" s="118"/>
    </row>
    <row r="9" spans="1:6" ht="14.4" customHeight="1" x14ac:dyDescent="0.3">
      <c r="C9" s="115" t="s">
        <v>7</v>
      </c>
      <c r="D9" s="115"/>
      <c r="E9" s="134" t="s">
        <v>86</v>
      </c>
      <c r="F9" s="120"/>
    </row>
    <row r="10" spans="1:6" x14ac:dyDescent="0.3">
      <c r="C10" s="114" t="s">
        <v>119</v>
      </c>
      <c r="D10" s="114"/>
      <c r="E10" s="121">
        <f>COUNT(C12:C30)</f>
        <v>2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86.4" customHeight="1" x14ac:dyDescent="0.3">
      <c r="C13" s="68">
        <v>1</v>
      </c>
      <c r="D13" s="67" t="s">
        <v>335</v>
      </c>
      <c r="E13" s="69" t="s">
        <v>337</v>
      </c>
      <c r="F13" s="75">
        <v>3</v>
      </c>
    </row>
    <row r="14" spans="1:6" ht="146.4" customHeight="1" x14ac:dyDescent="0.3">
      <c r="C14" s="55">
        <v>2</v>
      </c>
      <c r="D14" s="67" t="s">
        <v>336</v>
      </c>
      <c r="E14" s="42" t="s">
        <v>337</v>
      </c>
      <c r="F14" s="75">
        <v>1</v>
      </c>
    </row>
    <row r="15" spans="1:6" x14ac:dyDescent="0.3">
      <c r="C15" s="8" t="s">
        <v>5</v>
      </c>
      <c r="D15" s="112"/>
      <c r="E15" s="113"/>
      <c r="F15" s="11">
        <f>SUM(F13:F14)</f>
        <v>4</v>
      </c>
    </row>
  </sheetData>
  <mergeCells count="10">
    <mergeCell ref="A3:B3"/>
    <mergeCell ref="D15:E1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15"/>
  <sheetViews>
    <sheetView topLeftCell="A10" workbookViewId="0">
      <selection activeCell="F13" sqref="F13:F14"/>
    </sheetView>
  </sheetViews>
  <sheetFormatPr defaultRowHeight="14.4" x14ac:dyDescent="0.3"/>
  <cols>
    <col min="1" max="1" width="2.77734375" customWidth="1"/>
    <col min="2" max="2" width="6.5546875" customWidth="1"/>
    <col min="3" max="3" width="6.77734375" customWidth="1"/>
    <col min="4" max="4" width="28" customWidth="1"/>
    <col min="5" max="5" width="24.5546875" customWidth="1"/>
    <col min="6" max="6" width="11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38.4" customHeight="1" x14ac:dyDescent="0.3">
      <c r="C7" s="114" t="s">
        <v>0</v>
      </c>
      <c r="D7" s="114"/>
      <c r="E7" s="136" t="s">
        <v>40</v>
      </c>
      <c r="F7" s="116"/>
    </row>
    <row r="8" spans="1:6" ht="19.8" customHeight="1" x14ac:dyDescent="0.3">
      <c r="C8" s="115" t="s">
        <v>120</v>
      </c>
      <c r="D8" s="115"/>
      <c r="E8" s="117" t="str">
        <f>'[1]Souhr nakoup. lit.'!$N$33</f>
        <v>Mgr. Irena Grosmanová</v>
      </c>
      <c r="F8" s="118"/>
    </row>
    <row r="9" spans="1:6" ht="19.8" customHeight="1" x14ac:dyDescent="0.3">
      <c r="C9" s="115" t="s">
        <v>7</v>
      </c>
      <c r="D9" s="115"/>
      <c r="E9" s="119" t="s">
        <v>87</v>
      </c>
      <c r="F9" s="120"/>
    </row>
    <row r="10" spans="1:6" x14ac:dyDescent="0.3">
      <c r="C10" s="114" t="s">
        <v>119</v>
      </c>
      <c r="D10" s="114"/>
      <c r="E10" s="121">
        <f>COUNT(C12:C20)</f>
        <v>2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45.19999999999999" customHeight="1" x14ac:dyDescent="0.3">
      <c r="C13" s="55">
        <v>1</v>
      </c>
      <c r="D13" s="67" t="s">
        <v>338</v>
      </c>
      <c r="E13" s="35" t="s">
        <v>340</v>
      </c>
      <c r="F13" s="77">
        <v>1</v>
      </c>
    </row>
    <row r="14" spans="1:6" ht="143.4" customHeight="1" x14ac:dyDescent="0.3">
      <c r="C14" s="55">
        <v>2</v>
      </c>
      <c r="D14" s="67" t="s">
        <v>339</v>
      </c>
      <c r="E14" s="35" t="s">
        <v>341</v>
      </c>
      <c r="F14" s="77">
        <v>1</v>
      </c>
    </row>
    <row r="15" spans="1:6" x14ac:dyDescent="0.3">
      <c r="C15" s="8" t="s">
        <v>5</v>
      </c>
      <c r="D15" s="112"/>
      <c r="E15" s="113"/>
      <c r="F15" s="11">
        <f>SUM(F13:F14)</f>
        <v>2</v>
      </c>
    </row>
  </sheetData>
  <mergeCells count="10">
    <mergeCell ref="A3:B3"/>
    <mergeCell ref="D15:E1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17"/>
  <sheetViews>
    <sheetView topLeftCell="A12" workbookViewId="0">
      <selection activeCell="F13" sqref="F13:F16"/>
    </sheetView>
  </sheetViews>
  <sheetFormatPr defaultRowHeight="14.4" x14ac:dyDescent="0.3"/>
  <cols>
    <col min="1" max="1" width="2.77734375" customWidth="1"/>
    <col min="2" max="2" width="6.5546875" customWidth="1"/>
    <col min="3" max="3" width="7.21875" customWidth="1"/>
    <col min="4" max="4" width="28.33203125" customWidth="1"/>
    <col min="5" max="5" width="20.88671875" customWidth="1"/>
    <col min="6" max="6" width="10.2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51.6" customHeight="1" x14ac:dyDescent="0.3">
      <c r="C7" s="114" t="s">
        <v>0</v>
      </c>
      <c r="D7" s="114"/>
      <c r="E7" s="136" t="s">
        <v>41</v>
      </c>
      <c r="F7" s="116"/>
    </row>
    <row r="8" spans="1:6" ht="14.4" customHeight="1" x14ac:dyDescent="0.3">
      <c r="C8" s="115" t="s">
        <v>120</v>
      </c>
      <c r="D8" s="115"/>
      <c r="E8" s="117" t="str">
        <f>'[1]Souhr nakoup. lit.'!$N$35</f>
        <v>Mgr. Dana Chrástová</v>
      </c>
      <c r="F8" s="118"/>
    </row>
    <row r="9" spans="1:6" ht="14.4" customHeight="1" x14ac:dyDescent="0.3">
      <c r="C9" s="115" t="s">
        <v>7</v>
      </c>
      <c r="D9" s="115"/>
      <c r="E9" s="119" t="s">
        <v>89</v>
      </c>
      <c r="F9" s="120"/>
    </row>
    <row r="10" spans="1:6" x14ac:dyDescent="0.3">
      <c r="C10" s="114" t="s">
        <v>119</v>
      </c>
      <c r="D10" s="114"/>
      <c r="E10" s="121">
        <f>COUNT(C13:C16)</f>
        <v>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1.4" customHeight="1" x14ac:dyDescent="0.3">
      <c r="C13" s="54">
        <v>1</v>
      </c>
      <c r="D13" s="64" t="s">
        <v>342</v>
      </c>
      <c r="E13" s="40" t="s">
        <v>346</v>
      </c>
      <c r="F13" s="47">
        <v>1</v>
      </c>
    </row>
    <row r="14" spans="1:6" ht="100.2" customHeight="1" x14ac:dyDescent="0.3">
      <c r="C14" s="54">
        <v>2</v>
      </c>
      <c r="D14" s="64" t="s">
        <v>343</v>
      </c>
      <c r="E14" s="40" t="s">
        <v>346</v>
      </c>
      <c r="F14" s="47">
        <v>1</v>
      </c>
    </row>
    <row r="15" spans="1:6" ht="99.6" customHeight="1" x14ac:dyDescent="0.3">
      <c r="C15" s="54">
        <v>3</v>
      </c>
      <c r="D15" s="64" t="s">
        <v>344</v>
      </c>
      <c r="E15" s="40" t="s">
        <v>346</v>
      </c>
      <c r="F15" s="47">
        <v>1</v>
      </c>
    </row>
    <row r="16" spans="1:6" ht="87" customHeight="1" x14ac:dyDescent="0.3">
      <c r="C16" s="54">
        <v>4</v>
      </c>
      <c r="D16" s="64" t="s">
        <v>345</v>
      </c>
      <c r="E16" s="40" t="s">
        <v>346</v>
      </c>
      <c r="F16" s="47">
        <v>1</v>
      </c>
    </row>
    <row r="17" spans="3:6" x14ac:dyDescent="0.3">
      <c r="C17" s="8" t="s">
        <v>5</v>
      </c>
      <c r="D17" s="112"/>
      <c r="E17" s="113"/>
      <c r="F17" s="11">
        <f>SUM(F13:F16)</f>
        <v>4</v>
      </c>
    </row>
  </sheetData>
  <mergeCells count="10">
    <mergeCell ref="A3:B3"/>
    <mergeCell ref="D17:E1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16"/>
  <sheetViews>
    <sheetView topLeftCell="A9" workbookViewId="0">
      <selection activeCell="F13" sqref="F13:F15"/>
    </sheetView>
  </sheetViews>
  <sheetFormatPr defaultRowHeight="14.4" x14ac:dyDescent="0.3"/>
  <cols>
    <col min="1" max="1" width="2.77734375" customWidth="1"/>
    <col min="2" max="3" width="7.88671875" customWidth="1"/>
    <col min="4" max="4" width="27.109375" customWidth="1"/>
    <col min="5" max="5" width="22.77734375" customWidth="1"/>
    <col min="6" max="6" width="10.2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48" customHeight="1" x14ac:dyDescent="0.3">
      <c r="C7" s="114" t="s">
        <v>0</v>
      </c>
      <c r="D7" s="114"/>
      <c r="E7" s="137" t="s">
        <v>41</v>
      </c>
      <c r="F7" s="129"/>
    </row>
    <row r="8" spans="1:6" ht="14.4" customHeight="1" x14ac:dyDescent="0.3">
      <c r="C8" s="115" t="s">
        <v>120</v>
      </c>
      <c r="D8" s="115"/>
      <c r="E8" s="117" t="str">
        <f>'[1]Souhr nakoup. lit.'!$N$35</f>
        <v>Mgr. Dana Chrástová</v>
      </c>
      <c r="F8" s="118"/>
    </row>
    <row r="9" spans="1:6" ht="14.4" customHeight="1" x14ac:dyDescent="0.3">
      <c r="C9" s="115" t="s">
        <v>7</v>
      </c>
      <c r="D9" s="115"/>
      <c r="E9" s="119" t="s">
        <v>88</v>
      </c>
      <c r="F9" s="120"/>
    </row>
    <row r="10" spans="1:6" x14ac:dyDescent="0.3">
      <c r="C10" s="114" t="s">
        <v>119</v>
      </c>
      <c r="D10" s="114"/>
      <c r="E10" s="121">
        <f>COUNT(C13:C15)</f>
        <v>3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30.6" customHeight="1" x14ac:dyDescent="0.3">
      <c r="C13" s="54">
        <v>1</v>
      </c>
      <c r="D13" s="64" t="s">
        <v>347</v>
      </c>
      <c r="E13" s="49" t="s">
        <v>349</v>
      </c>
      <c r="F13" s="76">
        <v>2</v>
      </c>
    </row>
    <row r="14" spans="1:6" ht="117" customHeight="1" x14ac:dyDescent="0.3">
      <c r="C14" s="54">
        <v>2</v>
      </c>
      <c r="D14" s="64" t="s">
        <v>223</v>
      </c>
      <c r="E14" s="49" t="s">
        <v>350</v>
      </c>
      <c r="F14" s="47">
        <v>1</v>
      </c>
    </row>
    <row r="15" spans="1:6" ht="124.2" customHeight="1" x14ac:dyDescent="0.3">
      <c r="C15" s="54">
        <v>3</v>
      </c>
      <c r="D15" s="66" t="s">
        <v>348</v>
      </c>
      <c r="E15" s="49" t="s">
        <v>351</v>
      </c>
      <c r="F15" s="47">
        <v>1</v>
      </c>
    </row>
    <row r="16" spans="1:6" x14ac:dyDescent="0.3">
      <c r="C16" s="8" t="s">
        <v>5</v>
      </c>
      <c r="D16" s="112"/>
      <c r="E16" s="113"/>
      <c r="F16" s="48">
        <f>SUM(F13:F15)</f>
        <v>4</v>
      </c>
    </row>
  </sheetData>
  <mergeCells count="10">
    <mergeCell ref="A3:B3"/>
    <mergeCell ref="D16:E16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31"/>
  <sheetViews>
    <sheetView workbookViewId="0">
      <selection activeCell="J13" sqref="J13"/>
    </sheetView>
  </sheetViews>
  <sheetFormatPr defaultRowHeight="14.4" x14ac:dyDescent="0.3"/>
  <cols>
    <col min="1" max="1" width="2.77734375" customWidth="1"/>
    <col min="2" max="2" width="6.77734375" customWidth="1"/>
    <col min="3" max="3" width="7.6640625" customWidth="1"/>
    <col min="4" max="4" width="29.6640625" customWidth="1"/>
    <col min="5" max="5" width="25.44140625" customWidth="1"/>
    <col min="6" max="6" width="10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36.6" customHeight="1" x14ac:dyDescent="0.3">
      <c r="C7" s="114" t="s">
        <v>0</v>
      </c>
      <c r="D7" s="114"/>
      <c r="E7" s="130" t="str">
        <f>'[1]Souhr nakoup. lit.'!$C$36</f>
        <v>Základní škola a Mateřská škola, Čistá u Horek, příspěvková organizace</v>
      </c>
      <c r="F7" s="116"/>
    </row>
    <row r="8" spans="1:6" ht="14.4" customHeight="1" x14ac:dyDescent="0.3">
      <c r="C8" s="115" t="s">
        <v>120</v>
      </c>
      <c r="D8" s="115"/>
      <c r="E8" s="135" t="s">
        <v>90</v>
      </c>
      <c r="F8" s="118"/>
    </row>
    <row r="9" spans="1:6" ht="14.4" customHeight="1" x14ac:dyDescent="0.3">
      <c r="C9" s="115" t="s">
        <v>7</v>
      </c>
      <c r="D9" s="115"/>
      <c r="E9" s="119" t="s">
        <v>91</v>
      </c>
      <c r="F9" s="120"/>
    </row>
    <row r="10" spans="1:6" x14ac:dyDescent="0.3">
      <c r="C10" s="114" t="s">
        <v>119</v>
      </c>
      <c r="D10" s="114"/>
      <c r="E10" s="121">
        <f>COUNT(C13:C30)</f>
        <v>18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6.8" customHeight="1" x14ac:dyDescent="0.3">
      <c r="C13" s="63">
        <v>1</v>
      </c>
      <c r="D13" s="64" t="s">
        <v>352</v>
      </c>
      <c r="E13" s="43" t="s">
        <v>367</v>
      </c>
      <c r="F13" s="65">
        <v>1</v>
      </c>
    </row>
    <row r="14" spans="1:6" ht="108.6" customHeight="1" x14ac:dyDescent="0.3">
      <c r="C14" s="63">
        <v>2</v>
      </c>
      <c r="D14" s="64" t="s">
        <v>353</v>
      </c>
      <c r="E14" s="43" t="s">
        <v>367</v>
      </c>
      <c r="F14" s="65">
        <v>1</v>
      </c>
    </row>
    <row r="15" spans="1:6" ht="104.4" customHeight="1" x14ac:dyDescent="0.3">
      <c r="C15" s="63">
        <v>3</v>
      </c>
      <c r="D15" s="64" t="s">
        <v>354</v>
      </c>
      <c r="E15" s="43" t="s">
        <v>368</v>
      </c>
      <c r="F15" s="65">
        <v>1</v>
      </c>
    </row>
    <row r="16" spans="1:6" ht="19.8" customHeight="1" x14ac:dyDescent="0.3">
      <c r="C16" s="63">
        <v>4</v>
      </c>
      <c r="D16" s="64" t="s">
        <v>355</v>
      </c>
      <c r="E16" s="43" t="s">
        <v>367</v>
      </c>
      <c r="F16" s="65">
        <v>1</v>
      </c>
    </row>
    <row r="17" spans="3:6" ht="124.8" customHeight="1" x14ac:dyDescent="0.3">
      <c r="C17" s="63">
        <v>5</v>
      </c>
      <c r="D17" s="64" t="s">
        <v>415</v>
      </c>
      <c r="E17" s="43" t="s">
        <v>275</v>
      </c>
      <c r="F17" s="65">
        <v>1</v>
      </c>
    </row>
    <row r="18" spans="3:6" ht="19.8" customHeight="1" x14ac:dyDescent="0.3">
      <c r="C18" s="63">
        <v>6</v>
      </c>
      <c r="D18" s="64" t="s">
        <v>416</v>
      </c>
      <c r="E18" s="43" t="s">
        <v>275</v>
      </c>
      <c r="F18" s="65">
        <v>1</v>
      </c>
    </row>
    <row r="19" spans="3:6" ht="18.600000000000001" customHeight="1" x14ac:dyDescent="0.3">
      <c r="C19" s="63">
        <v>7</v>
      </c>
      <c r="D19" s="64" t="s">
        <v>417</v>
      </c>
      <c r="E19" s="43" t="s">
        <v>275</v>
      </c>
      <c r="F19" s="65">
        <v>1</v>
      </c>
    </row>
    <row r="20" spans="3:6" ht="19.2" customHeight="1" x14ac:dyDescent="0.3">
      <c r="C20" s="63">
        <v>8</v>
      </c>
      <c r="D20" s="64" t="s">
        <v>356</v>
      </c>
      <c r="E20" s="43" t="s">
        <v>275</v>
      </c>
      <c r="F20" s="65">
        <v>1</v>
      </c>
    </row>
    <row r="21" spans="3:6" ht="30.6" customHeight="1" x14ac:dyDescent="0.3">
      <c r="C21" s="63">
        <v>9</v>
      </c>
      <c r="D21" s="64" t="s">
        <v>357</v>
      </c>
      <c r="E21" s="43" t="s">
        <v>275</v>
      </c>
      <c r="F21" s="65">
        <v>1</v>
      </c>
    </row>
    <row r="22" spans="3:6" ht="18.600000000000001" customHeight="1" x14ac:dyDescent="0.3">
      <c r="C22" s="63">
        <v>10</v>
      </c>
      <c r="D22" s="64" t="s">
        <v>358</v>
      </c>
      <c r="E22" s="43" t="s">
        <v>275</v>
      </c>
      <c r="F22" s="65">
        <v>1</v>
      </c>
    </row>
    <row r="23" spans="3:6" ht="28.8" x14ac:dyDescent="0.3">
      <c r="C23" s="63">
        <v>11</v>
      </c>
      <c r="D23" s="64" t="s">
        <v>359</v>
      </c>
      <c r="E23" s="43" t="s">
        <v>275</v>
      </c>
      <c r="F23" s="65">
        <v>1</v>
      </c>
    </row>
    <row r="24" spans="3:6" ht="98.4" customHeight="1" x14ac:dyDescent="0.3">
      <c r="C24" s="63">
        <v>12</v>
      </c>
      <c r="D24" s="64" t="s">
        <v>360</v>
      </c>
      <c r="E24" s="43" t="s">
        <v>275</v>
      </c>
      <c r="F24" s="65">
        <v>1</v>
      </c>
    </row>
    <row r="25" spans="3:6" ht="18.600000000000001" customHeight="1" x14ac:dyDescent="0.3">
      <c r="C25" s="63">
        <v>13</v>
      </c>
      <c r="D25" s="64" t="s">
        <v>361</v>
      </c>
      <c r="E25" s="43" t="s">
        <v>369</v>
      </c>
      <c r="F25" s="65">
        <v>1</v>
      </c>
    </row>
    <row r="26" spans="3:6" ht="18" customHeight="1" x14ac:dyDescent="0.3">
      <c r="C26" s="63">
        <v>14</v>
      </c>
      <c r="D26" s="64" t="s">
        <v>362</v>
      </c>
      <c r="E26" s="43" t="s">
        <v>369</v>
      </c>
      <c r="F26" s="65">
        <v>1</v>
      </c>
    </row>
    <row r="27" spans="3:6" ht="99.6" customHeight="1" x14ac:dyDescent="0.3">
      <c r="C27" s="63">
        <v>15</v>
      </c>
      <c r="D27" s="64" t="s">
        <v>363</v>
      </c>
      <c r="E27" s="43" t="s">
        <v>370</v>
      </c>
      <c r="F27" s="65">
        <v>1</v>
      </c>
    </row>
    <row r="28" spans="3:6" ht="107.4" customHeight="1" x14ac:dyDescent="0.3">
      <c r="C28" s="63">
        <v>16</v>
      </c>
      <c r="D28" s="64" t="s">
        <v>364</v>
      </c>
      <c r="E28" s="43" t="s">
        <v>367</v>
      </c>
      <c r="F28" s="65">
        <v>1</v>
      </c>
    </row>
    <row r="29" spans="3:6" ht="23.4" customHeight="1" x14ac:dyDescent="0.3">
      <c r="C29" s="63">
        <v>17</v>
      </c>
      <c r="D29" s="64" t="s">
        <v>365</v>
      </c>
      <c r="E29" s="43" t="s">
        <v>371</v>
      </c>
      <c r="F29" s="65">
        <v>1</v>
      </c>
    </row>
    <row r="30" spans="3:6" ht="114.6" customHeight="1" x14ac:dyDescent="0.3">
      <c r="C30" s="63">
        <v>18</v>
      </c>
      <c r="D30" s="64" t="s">
        <v>366</v>
      </c>
      <c r="E30" s="43" t="s">
        <v>368</v>
      </c>
      <c r="F30" s="65">
        <v>1</v>
      </c>
    </row>
    <row r="31" spans="3:6" x14ac:dyDescent="0.3">
      <c r="C31" s="8" t="s">
        <v>5</v>
      </c>
      <c r="D31" s="112"/>
      <c r="E31" s="113"/>
      <c r="F31" s="11">
        <f>SUM(F13:F30)</f>
        <v>18</v>
      </c>
    </row>
  </sheetData>
  <mergeCells count="10">
    <mergeCell ref="A3:B3"/>
    <mergeCell ref="D31:E31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14"/>
  <sheetViews>
    <sheetView topLeftCell="A7" workbookViewId="0">
      <selection activeCell="H14" sqref="H14"/>
    </sheetView>
  </sheetViews>
  <sheetFormatPr defaultRowHeight="14.4" x14ac:dyDescent="0.3"/>
  <cols>
    <col min="1" max="1" width="2.77734375" customWidth="1"/>
    <col min="2" max="2" width="8.44140625" customWidth="1"/>
    <col min="3" max="3" width="7.5546875" customWidth="1"/>
    <col min="4" max="4" width="28" customWidth="1"/>
    <col min="5" max="5" width="24.5546875" customWidth="1"/>
    <col min="6" max="6" width="10.2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50.4" customHeight="1" x14ac:dyDescent="0.3">
      <c r="C7" s="114" t="s">
        <v>0</v>
      </c>
      <c r="D7" s="114"/>
      <c r="E7" s="130" t="str">
        <f>'[1]Souhr nakoup. lit.'!$C$37</f>
        <v>Základní škola a Mateřská škola, Jilemnice, Komenského 103, příspěvková organizace</v>
      </c>
      <c r="F7" s="116"/>
    </row>
    <row r="8" spans="1:6" ht="14.4" customHeight="1" x14ac:dyDescent="0.3">
      <c r="C8" s="115" t="s">
        <v>120</v>
      </c>
      <c r="D8" s="115"/>
      <c r="E8" s="135" t="s">
        <v>92</v>
      </c>
      <c r="F8" s="118"/>
    </row>
    <row r="9" spans="1:6" ht="14.4" customHeight="1" x14ac:dyDescent="0.3">
      <c r="C9" s="115" t="s">
        <v>7</v>
      </c>
      <c r="D9" s="115"/>
      <c r="E9" s="119" t="s">
        <v>93</v>
      </c>
      <c r="F9" s="120"/>
    </row>
    <row r="10" spans="1:6" x14ac:dyDescent="0.3">
      <c r="C10" s="114" t="s">
        <v>119</v>
      </c>
      <c r="D10" s="114"/>
      <c r="E10" s="121">
        <f>COUNT(C13:C13)</f>
        <v>1</v>
      </c>
      <c r="F10" s="121"/>
    </row>
    <row r="12" spans="1:6" x14ac:dyDescent="0.3">
      <c r="C12" s="44" t="s">
        <v>3</v>
      </c>
      <c r="D12" s="45" t="s">
        <v>121</v>
      </c>
      <c r="E12" s="45" t="s">
        <v>110</v>
      </c>
      <c r="F12" s="8" t="s">
        <v>4</v>
      </c>
    </row>
    <row r="13" spans="1:6" ht="167.4" customHeight="1" x14ac:dyDescent="0.3">
      <c r="C13" s="60">
        <v>1</v>
      </c>
      <c r="D13" s="52" t="s">
        <v>413</v>
      </c>
      <c r="E13" s="62" t="s">
        <v>372</v>
      </c>
      <c r="F13" s="61">
        <v>1</v>
      </c>
    </row>
    <row r="14" spans="1:6" x14ac:dyDescent="0.3">
      <c r="C14" s="8" t="s">
        <v>5</v>
      </c>
      <c r="D14" s="112"/>
      <c r="E14" s="113"/>
      <c r="F14" s="11">
        <f>SUM(F13:F13)</f>
        <v>1</v>
      </c>
    </row>
  </sheetData>
  <mergeCells count="10">
    <mergeCell ref="A3:B3"/>
    <mergeCell ref="D14:E14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3:F17"/>
  <sheetViews>
    <sheetView topLeftCell="A7" workbookViewId="0">
      <selection activeCell="A3" sqref="A3:XFD3"/>
    </sheetView>
  </sheetViews>
  <sheetFormatPr defaultRowHeight="14.4" x14ac:dyDescent="0.3"/>
  <cols>
    <col min="1" max="1" width="2.77734375" customWidth="1"/>
    <col min="2" max="2" width="7" customWidth="1"/>
    <col min="3" max="3" width="7.109375" customWidth="1"/>
    <col min="4" max="4" width="28.21875" customWidth="1"/>
    <col min="5" max="5" width="23.4414062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s="58" customFormat="1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34.799999999999997" customHeight="1" x14ac:dyDescent="0.3">
      <c r="C7" s="114" t="s">
        <v>0</v>
      </c>
      <c r="D7" s="114"/>
      <c r="E7" s="138" t="s">
        <v>24</v>
      </c>
      <c r="F7" s="116"/>
    </row>
    <row r="8" spans="1:6" ht="14.4" customHeight="1" x14ac:dyDescent="0.3">
      <c r="C8" s="115" t="s">
        <v>120</v>
      </c>
      <c r="D8" s="115"/>
      <c r="E8" s="139" t="s">
        <v>104</v>
      </c>
      <c r="F8" s="140"/>
    </row>
    <row r="9" spans="1:6" ht="14.4" customHeight="1" x14ac:dyDescent="0.3">
      <c r="C9" s="115" t="s">
        <v>7</v>
      </c>
      <c r="D9" s="115"/>
      <c r="E9" s="119" t="s">
        <v>105</v>
      </c>
      <c r="F9" s="120"/>
    </row>
    <row r="10" spans="1:6" x14ac:dyDescent="0.3">
      <c r="C10" s="114" t="s">
        <v>119</v>
      </c>
      <c r="D10" s="114"/>
      <c r="E10" s="121">
        <f>COUNT(C12:C22)</f>
        <v>4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5" customHeight="1" x14ac:dyDescent="0.3">
      <c r="C13" s="54">
        <v>1</v>
      </c>
      <c r="D13" s="52" t="s">
        <v>412</v>
      </c>
      <c r="E13" s="46" t="s">
        <v>279</v>
      </c>
      <c r="F13" s="53">
        <v>8</v>
      </c>
    </row>
    <row r="14" spans="1:6" ht="82.8" customHeight="1" x14ac:dyDescent="0.3">
      <c r="C14" s="54">
        <v>2</v>
      </c>
      <c r="D14" s="52" t="s">
        <v>414</v>
      </c>
      <c r="E14" s="46" t="s">
        <v>279</v>
      </c>
      <c r="F14" s="53">
        <v>2</v>
      </c>
    </row>
    <row r="15" spans="1:6" ht="108" customHeight="1" x14ac:dyDescent="0.3">
      <c r="C15" s="54">
        <v>3</v>
      </c>
      <c r="D15" s="52" t="s">
        <v>260</v>
      </c>
      <c r="E15" s="46" t="s">
        <v>374</v>
      </c>
      <c r="F15" s="53">
        <v>1</v>
      </c>
    </row>
    <row r="16" spans="1:6" ht="119.4" customHeight="1" x14ac:dyDescent="0.3">
      <c r="C16" s="54">
        <v>4</v>
      </c>
      <c r="D16" s="52" t="s">
        <v>373</v>
      </c>
      <c r="E16" s="46" t="s">
        <v>375</v>
      </c>
      <c r="F16" s="53">
        <v>1</v>
      </c>
    </row>
    <row r="17" spans="3:6" x14ac:dyDescent="0.3">
      <c r="C17" s="8" t="s">
        <v>5</v>
      </c>
      <c r="D17" s="112"/>
      <c r="E17" s="113"/>
      <c r="F17" s="11">
        <f>SUM(F13:F16)</f>
        <v>12</v>
      </c>
    </row>
  </sheetData>
  <mergeCells count="10">
    <mergeCell ref="A3:B3"/>
    <mergeCell ref="D17:E1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20"/>
  <sheetViews>
    <sheetView topLeftCell="A16" workbookViewId="0">
      <selection activeCell="I13" sqref="I13"/>
    </sheetView>
  </sheetViews>
  <sheetFormatPr defaultRowHeight="14.4" x14ac:dyDescent="0.3"/>
  <cols>
    <col min="1" max="1" width="2.77734375" customWidth="1"/>
    <col min="2" max="2" width="9.33203125" customWidth="1"/>
    <col min="3" max="3" width="7.109375" customWidth="1"/>
    <col min="4" max="4" width="25.109375" customWidth="1"/>
    <col min="5" max="5" width="21.5546875" customWidth="1"/>
    <col min="6" max="6" width="10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ht="26.4" customHeight="1" x14ac:dyDescent="0.3">
      <c r="A3" s="111" t="s">
        <v>10</v>
      </c>
      <c r="B3" s="111"/>
    </row>
    <row r="4" spans="1:6" x14ac:dyDescent="0.3">
      <c r="C4" s="1" t="s">
        <v>44</v>
      </c>
    </row>
    <row r="5" spans="1:6" x14ac:dyDescent="0.3">
      <c r="C5" s="1"/>
    </row>
    <row r="6" spans="1:6" x14ac:dyDescent="0.3">
      <c r="C6" s="2"/>
    </row>
    <row r="7" spans="1:6" x14ac:dyDescent="0.3">
      <c r="C7" s="114" t="s">
        <v>0</v>
      </c>
      <c r="D7" s="114"/>
      <c r="E7" s="136" t="s">
        <v>25</v>
      </c>
      <c r="F7" s="116"/>
    </row>
    <row r="8" spans="1:6" x14ac:dyDescent="0.3">
      <c r="C8" s="115" t="s">
        <v>8</v>
      </c>
      <c r="D8" s="115"/>
      <c r="E8" s="135" t="s">
        <v>94</v>
      </c>
      <c r="F8" s="118"/>
    </row>
    <row r="9" spans="1:6" x14ac:dyDescent="0.3">
      <c r="C9" s="115" t="s">
        <v>7</v>
      </c>
      <c r="D9" s="115"/>
      <c r="E9" s="119" t="s">
        <v>95</v>
      </c>
      <c r="F9" s="120"/>
    </row>
    <row r="10" spans="1:6" x14ac:dyDescent="0.3">
      <c r="C10" s="114" t="s">
        <v>2</v>
      </c>
      <c r="D10" s="114"/>
      <c r="E10" s="121">
        <f>COUNT(C12:C19)</f>
        <v>7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18.8" customHeight="1" x14ac:dyDescent="0.3">
      <c r="C13" s="55">
        <v>1</v>
      </c>
      <c r="D13" s="57" t="s">
        <v>376</v>
      </c>
      <c r="E13" s="46" t="s">
        <v>367</v>
      </c>
      <c r="F13" s="56">
        <v>1</v>
      </c>
    </row>
    <row r="14" spans="1:6" ht="132.6" customHeight="1" x14ac:dyDescent="0.3">
      <c r="C14" s="55">
        <v>2</v>
      </c>
      <c r="D14" s="57" t="s">
        <v>377</v>
      </c>
      <c r="E14" s="46" t="s">
        <v>367</v>
      </c>
      <c r="F14" s="56">
        <v>1</v>
      </c>
    </row>
    <row r="15" spans="1:6" ht="180.6" customHeight="1" x14ac:dyDescent="0.3">
      <c r="C15" s="55">
        <v>3</v>
      </c>
      <c r="D15" s="57" t="s">
        <v>411</v>
      </c>
      <c r="E15" s="46" t="s">
        <v>263</v>
      </c>
      <c r="F15" s="56">
        <v>1</v>
      </c>
    </row>
    <row r="16" spans="1:6" ht="154.80000000000001" customHeight="1" x14ac:dyDescent="0.3">
      <c r="C16" s="55">
        <v>4</v>
      </c>
      <c r="D16" s="57" t="s">
        <v>410</v>
      </c>
      <c r="E16" s="46" t="s">
        <v>263</v>
      </c>
      <c r="F16" s="56">
        <v>1</v>
      </c>
    </row>
    <row r="17" spans="3:6" ht="118.2" customHeight="1" x14ac:dyDescent="0.3">
      <c r="C17" s="55">
        <v>5</v>
      </c>
      <c r="D17" s="57" t="s">
        <v>378</v>
      </c>
      <c r="E17" s="46" t="s">
        <v>263</v>
      </c>
      <c r="F17" s="56">
        <v>1</v>
      </c>
    </row>
    <row r="18" spans="3:6" ht="108" customHeight="1" x14ac:dyDescent="0.3">
      <c r="C18" s="55">
        <v>6</v>
      </c>
      <c r="D18" s="57" t="s">
        <v>379</v>
      </c>
      <c r="E18" s="46" t="s">
        <v>263</v>
      </c>
      <c r="F18" s="56">
        <v>1</v>
      </c>
    </row>
    <row r="19" spans="3:6" ht="109.8" customHeight="1" x14ac:dyDescent="0.3">
      <c r="C19" s="55">
        <v>7</v>
      </c>
      <c r="D19" s="57" t="s">
        <v>380</v>
      </c>
      <c r="E19" s="46" t="s">
        <v>381</v>
      </c>
      <c r="F19" s="56">
        <v>1</v>
      </c>
    </row>
    <row r="20" spans="3:6" x14ac:dyDescent="0.3">
      <c r="C20" s="8" t="s">
        <v>5</v>
      </c>
      <c r="D20" s="112"/>
      <c r="E20" s="113"/>
      <c r="F20" s="11">
        <f>SUM(F5:F19)</f>
        <v>7</v>
      </c>
    </row>
  </sheetData>
  <mergeCells count="10">
    <mergeCell ref="A3:B3"/>
    <mergeCell ref="D20:E20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16"/>
  <sheetViews>
    <sheetView workbookViewId="0">
      <selection activeCell="A3" sqref="A3:XFD3"/>
    </sheetView>
  </sheetViews>
  <sheetFormatPr defaultRowHeight="14.4" x14ac:dyDescent="0.3"/>
  <cols>
    <col min="1" max="1" width="2.6640625" customWidth="1"/>
    <col min="2" max="2" width="8" customWidth="1"/>
    <col min="3" max="3" width="7.44140625" customWidth="1"/>
    <col min="4" max="4" width="28.77734375" customWidth="1"/>
    <col min="5" max="5" width="24.88671875" customWidth="1"/>
    <col min="6" max="6" width="10.332031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ht="26.4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37.799999999999997" customHeight="1" x14ac:dyDescent="0.3">
      <c r="C7" s="114" t="s">
        <v>0</v>
      </c>
      <c r="D7" s="114"/>
      <c r="E7" s="130" t="str">
        <f>'[1]Souhr nakoup. lit.'!$C$40</f>
        <v>Mateřská škola Vysoké nad Jizerou, příspěvková organizace</v>
      </c>
      <c r="F7" s="116"/>
    </row>
    <row r="8" spans="1:6" ht="14.4" customHeight="1" x14ac:dyDescent="0.3">
      <c r="C8" s="115" t="s">
        <v>120</v>
      </c>
      <c r="D8" s="115"/>
      <c r="E8" s="135" t="s">
        <v>96</v>
      </c>
      <c r="F8" s="118"/>
    </row>
    <row r="9" spans="1:6" ht="14.4" customHeight="1" x14ac:dyDescent="0.3">
      <c r="C9" s="115" t="s">
        <v>7</v>
      </c>
      <c r="D9" s="115"/>
      <c r="E9" s="119" t="s">
        <v>97</v>
      </c>
      <c r="F9" s="120"/>
    </row>
    <row r="10" spans="1:6" x14ac:dyDescent="0.3">
      <c r="C10" s="114" t="s">
        <v>119</v>
      </c>
      <c r="D10" s="114"/>
      <c r="E10" s="121">
        <f>COUNT(C13:C15)</f>
        <v>3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56.6" customHeight="1" x14ac:dyDescent="0.3">
      <c r="C13" s="54">
        <v>1</v>
      </c>
      <c r="D13" s="57" t="s">
        <v>405</v>
      </c>
      <c r="E13" s="50" t="s">
        <v>382</v>
      </c>
      <c r="F13" s="47">
        <v>1</v>
      </c>
    </row>
    <row r="14" spans="1:6" ht="150" customHeight="1" x14ac:dyDescent="0.3">
      <c r="C14" s="54">
        <v>2</v>
      </c>
      <c r="D14" s="57" t="s">
        <v>408</v>
      </c>
      <c r="E14" s="50" t="s">
        <v>383</v>
      </c>
      <c r="F14" s="47">
        <v>1</v>
      </c>
    </row>
    <row r="15" spans="1:6" ht="37.799999999999997" customHeight="1" x14ac:dyDescent="0.3">
      <c r="C15" s="54">
        <v>3</v>
      </c>
      <c r="D15" s="57" t="s">
        <v>409</v>
      </c>
      <c r="E15" s="50" t="s">
        <v>384</v>
      </c>
      <c r="F15" s="47">
        <v>1</v>
      </c>
    </row>
    <row r="16" spans="1:6" x14ac:dyDescent="0.3">
      <c r="C16" s="8" t="s">
        <v>5</v>
      </c>
      <c r="D16" s="112"/>
      <c r="E16" s="113"/>
      <c r="F16" s="11">
        <f>SUM(F13:F15)</f>
        <v>3</v>
      </c>
    </row>
  </sheetData>
  <mergeCells count="10">
    <mergeCell ref="A3:B3"/>
    <mergeCell ref="D16:E16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drawing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3:F29"/>
  <sheetViews>
    <sheetView tabSelected="1" topLeftCell="A22" workbookViewId="0">
      <selection activeCell="A3" sqref="A3:B3"/>
    </sheetView>
  </sheetViews>
  <sheetFormatPr defaultRowHeight="14.4" x14ac:dyDescent="0.3"/>
  <cols>
    <col min="1" max="1" width="2.77734375" customWidth="1"/>
    <col min="2" max="2" width="8.109375" customWidth="1"/>
    <col min="4" max="4" width="29.109375" customWidth="1"/>
    <col min="5" max="5" width="25.21875" customWidth="1"/>
    <col min="6" max="6" width="10.332031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ht="36" customHeight="1" x14ac:dyDescent="0.3">
      <c r="A3" s="111" t="s">
        <v>10</v>
      </c>
      <c r="B3" s="111"/>
    </row>
    <row r="4" spans="1:6" x14ac:dyDescent="0.3">
      <c r="C4" s="1" t="s">
        <v>109</v>
      </c>
    </row>
    <row r="5" spans="1:6" x14ac:dyDescent="0.3">
      <c r="C5" s="1"/>
    </row>
    <row r="6" spans="1:6" x14ac:dyDescent="0.3">
      <c r="C6" s="2"/>
    </row>
    <row r="7" spans="1:6" ht="58.2" customHeight="1" x14ac:dyDescent="0.3">
      <c r="C7" s="114" t="s">
        <v>0</v>
      </c>
      <c r="D7" s="114"/>
      <c r="E7" s="130" t="str">
        <f>'[1]Souhr nakoup. lit.'!$C$41</f>
        <v>Základní škola Vysoké nad Jizerou, příspěvková organizace</v>
      </c>
      <c r="F7" s="116"/>
    </row>
    <row r="8" spans="1:6" ht="14.4" customHeight="1" x14ac:dyDescent="0.3">
      <c r="C8" s="115" t="s">
        <v>120</v>
      </c>
      <c r="D8" s="115"/>
      <c r="E8" s="135" t="s">
        <v>98</v>
      </c>
      <c r="F8" s="118"/>
    </row>
    <row r="9" spans="1:6" ht="14.4" customHeight="1" x14ac:dyDescent="0.3">
      <c r="C9" s="115" t="s">
        <v>7</v>
      </c>
      <c r="D9" s="115"/>
      <c r="E9" s="119" t="s">
        <v>99</v>
      </c>
      <c r="F9" s="120"/>
    </row>
    <row r="10" spans="1:6" x14ac:dyDescent="0.3">
      <c r="C10" s="114" t="s">
        <v>119</v>
      </c>
      <c r="D10" s="114"/>
      <c r="E10" s="121">
        <f>COUNT(C13:C28)</f>
        <v>16</v>
      </c>
      <c r="F10" s="121"/>
    </row>
    <row r="12" spans="1:6" x14ac:dyDescent="0.3">
      <c r="C12" s="8" t="s">
        <v>3</v>
      </c>
      <c r="D12" s="33" t="s">
        <v>121</v>
      </c>
      <c r="E12" s="33" t="s">
        <v>110</v>
      </c>
      <c r="F12" s="8" t="s">
        <v>4</v>
      </c>
    </row>
    <row r="13" spans="1:6" ht="100.2" customHeight="1" x14ac:dyDescent="0.3">
      <c r="C13" s="55">
        <v>1</v>
      </c>
      <c r="D13" s="57" t="s">
        <v>385</v>
      </c>
      <c r="E13" s="51" t="s">
        <v>396</v>
      </c>
      <c r="F13" s="53">
        <v>1</v>
      </c>
    </row>
    <row r="14" spans="1:6" ht="28.8" x14ac:dyDescent="0.3">
      <c r="C14" s="55">
        <v>2</v>
      </c>
      <c r="D14" s="57" t="s">
        <v>386</v>
      </c>
      <c r="E14" s="51" t="s">
        <v>396</v>
      </c>
      <c r="F14" s="53">
        <v>1</v>
      </c>
    </row>
    <row r="15" spans="1:6" ht="132" customHeight="1" x14ac:dyDescent="0.3">
      <c r="C15" s="55">
        <v>3</v>
      </c>
      <c r="D15" s="57" t="s">
        <v>404</v>
      </c>
      <c r="E15" s="51" t="s">
        <v>397</v>
      </c>
      <c r="F15" s="53">
        <v>1</v>
      </c>
    </row>
    <row r="16" spans="1:6" ht="136.19999999999999" customHeight="1" x14ac:dyDescent="0.3">
      <c r="C16" s="55">
        <v>4</v>
      </c>
      <c r="D16" s="57" t="s">
        <v>406</v>
      </c>
      <c r="E16" s="51" t="s">
        <v>398</v>
      </c>
      <c r="F16" s="53">
        <v>1</v>
      </c>
    </row>
    <row r="17" spans="3:6" ht="43.2" x14ac:dyDescent="0.3">
      <c r="C17" s="55">
        <v>5</v>
      </c>
      <c r="D17" s="57" t="s">
        <v>407</v>
      </c>
      <c r="E17" s="51" t="s">
        <v>399</v>
      </c>
      <c r="F17" s="53">
        <v>1</v>
      </c>
    </row>
    <row r="18" spans="3:6" ht="28.8" x14ac:dyDescent="0.3">
      <c r="C18" s="55">
        <v>6</v>
      </c>
      <c r="D18" s="57" t="s">
        <v>261</v>
      </c>
      <c r="E18" s="50" t="s">
        <v>262</v>
      </c>
      <c r="F18" s="53">
        <v>1</v>
      </c>
    </row>
    <row r="19" spans="3:6" ht="28.2" customHeight="1" x14ac:dyDescent="0.3">
      <c r="C19" s="55">
        <v>7</v>
      </c>
      <c r="D19" s="57" t="s">
        <v>387</v>
      </c>
      <c r="E19" s="50" t="s">
        <v>262</v>
      </c>
      <c r="F19" s="53">
        <v>1</v>
      </c>
    </row>
    <row r="20" spans="3:6" ht="132.6" customHeight="1" x14ac:dyDescent="0.3">
      <c r="C20" s="55">
        <v>8</v>
      </c>
      <c r="D20" s="57" t="s">
        <v>259</v>
      </c>
      <c r="E20" s="50" t="s">
        <v>262</v>
      </c>
      <c r="F20" s="53">
        <v>1</v>
      </c>
    </row>
    <row r="21" spans="3:6" ht="28.8" x14ac:dyDescent="0.3">
      <c r="C21" s="55">
        <v>9</v>
      </c>
      <c r="D21" s="57" t="s">
        <v>388</v>
      </c>
      <c r="E21" s="50" t="s">
        <v>262</v>
      </c>
      <c r="F21" s="53">
        <v>1</v>
      </c>
    </row>
    <row r="22" spans="3:6" ht="127.8" customHeight="1" x14ac:dyDescent="0.3">
      <c r="C22" s="55">
        <v>10</v>
      </c>
      <c r="D22" s="57" t="s">
        <v>389</v>
      </c>
      <c r="E22" s="51" t="s">
        <v>400</v>
      </c>
      <c r="F22" s="53">
        <v>2</v>
      </c>
    </row>
    <row r="23" spans="3:6" ht="139.19999999999999" customHeight="1" x14ac:dyDescent="0.3">
      <c r="C23" s="55">
        <v>11</v>
      </c>
      <c r="D23" s="57" t="s">
        <v>390</v>
      </c>
      <c r="E23" s="51" t="s">
        <v>401</v>
      </c>
      <c r="F23" s="53">
        <v>2</v>
      </c>
    </row>
    <row r="24" spans="3:6" ht="23.4" customHeight="1" x14ac:dyDescent="0.3">
      <c r="C24" s="55">
        <v>12</v>
      </c>
      <c r="D24" s="57" t="s">
        <v>391</v>
      </c>
      <c r="E24" s="51" t="s">
        <v>402</v>
      </c>
      <c r="F24" s="53">
        <v>1</v>
      </c>
    </row>
    <row r="25" spans="3:6" ht="28.8" x14ac:dyDescent="0.3">
      <c r="C25" s="55">
        <v>13</v>
      </c>
      <c r="D25" s="57" t="s">
        <v>392</v>
      </c>
      <c r="E25" s="51" t="s">
        <v>403</v>
      </c>
      <c r="F25" s="53">
        <v>1</v>
      </c>
    </row>
    <row r="26" spans="3:6" ht="28.8" x14ac:dyDescent="0.3">
      <c r="C26" s="55">
        <v>14</v>
      </c>
      <c r="D26" s="57" t="s">
        <v>393</v>
      </c>
      <c r="E26" s="51" t="s">
        <v>403</v>
      </c>
      <c r="F26" s="53">
        <v>1</v>
      </c>
    </row>
    <row r="27" spans="3:6" ht="28.8" x14ac:dyDescent="0.3">
      <c r="C27" s="55">
        <v>15</v>
      </c>
      <c r="D27" s="57" t="s">
        <v>394</v>
      </c>
      <c r="E27" s="51" t="s">
        <v>403</v>
      </c>
      <c r="F27" s="53">
        <v>1</v>
      </c>
    </row>
    <row r="28" spans="3:6" ht="28.8" x14ac:dyDescent="0.3">
      <c r="C28" s="55">
        <v>16</v>
      </c>
      <c r="D28" s="57" t="s">
        <v>395</v>
      </c>
      <c r="E28" s="51" t="s">
        <v>403</v>
      </c>
      <c r="F28" s="53">
        <v>1</v>
      </c>
    </row>
    <row r="29" spans="3:6" x14ac:dyDescent="0.3">
      <c r="C29" s="8" t="s">
        <v>5</v>
      </c>
      <c r="D29" s="112"/>
      <c r="E29" s="113"/>
      <c r="F29" s="11">
        <f>SUM(F10:F28)</f>
        <v>18</v>
      </c>
    </row>
  </sheetData>
  <mergeCells count="10">
    <mergeCell ref="A3:B3"/>
    <mergeCell ref="D29:E29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fitToHeight="0" orientation="portrait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36</vt:i4>
      </vt:variant>
    </vt:vector>
  </HeadingPairs>
  <TitlesOfParts>
    <vt:vector size="36" baseType="lpstr">
      <vt:lpstr>Obsah</vt:lpstr>
      <vt:lpstr>1 MŠ Benecko</vt:lpstr>
      <vt:lpstr>2 MŠ Jilemnice</vt:lpstr>
      <vt:lpstr>3 MŠ Kruh</vt:lpstr>
      <vt:lpstr>4 MŠ L.Olešnice</vt:lpstr>
      <vt:lpstr>5 MŠ Poniklá</vt:lpstr>
      <vt:lpstr>6 MŠ Dolní Rokytnice</vt:lpstr>
      <vt:lpstr>7 MŠ Horní Rokytnice</vt:lpstr>
      <vt:lpstr>8 MŠ Víchová n.J.</vt:lpstr>
      <vt:lpstr>9 ZŠ Benecko</vt:lpstr>
      <vt:lpstr>10 MŠ Martinice</vt:lpstr>
      <vt:lpstr>11 ZŠ Martinice</vt:lpstr>
      <vt:lpstr>12 MŠ Mříčná</vt:lpstr>
      <vt:lpstr>13 ZŠ Mříčná</vt:lpstr>
      <vt:lpstr>14 ZŠ Víchová n.J.</vt:lpstr>
      <vt:lpstr>15 MŠ Vítkovice</vt:lpstr>
      <vt:lpstr>16 ZŠ Vítkovice</vt:lpstr>
      <vt:lpstr>17 MŠ Horní Brannná</vt:lpstr>
      <vt:lpstr>18 ZŠ Horní Branná</vt:lpstr>
      <vt:lpstr>19 MŠ Jablonec n. J.</vt:lpstr>
      <vt:lpstr>20 ZŠ Jablonec n. J.</vt:lpstr>
      <vt:lpstr>21 ZUŠ Jablonec n. J.</vt:lpstr>
      <vt:lpstr>22 ZŠ J. Harracha, Jilemnice</vt:lpstr>
      <vt:lpstr>23 ZŠ Komenského 288, Jilemnice</vt:lpstr>
      <vt:lpstr>24 ZŠ Poniklá</vt:lpstr>
      <vt:lpstr>25 ZŠ Rokytnice n. J.</vt:lpstr>
      <vt:lpstr>26 MŠ Roztoky u Jilemnice</vt:lpstr>
      <vt:lpstr>27 ZŠ Roztoky u Jilemnice</vt:lpstr>
      <vt:lpstr>28 MŠ Studenec</vt:lpstr>
      <vt:lpstr>29 ZŠ Studenec</vt:lpstr>
      <vt:lpstr>30 ZŠ Čistá u Horek</vt:lpstr>
      <vt:lpstr>31 ZŠ Komenského 103, Jilemnice</vt:lpstr>
      <vt:lpstr>32 ZUŠ Jilemnice</vt:lpstr>
      <vt:lpstr>33 ZŠ Na horu</vt:lpstr>
      <vt:lpstr>34 MŠ Vysoké n. J.</vt:lpstr>
      <vt:lpstr>35 ZŠ Vysoké n. J.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2020-04-13T20:00:15Z</dcterms:modified>
</cp:coreProperties>
</file>